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VT\VT 2022\085\1 výzva\"/>
    </mc:Choice>
  </mc:AlternateContent>
  <xr:revisionPtr revIDLastSave="0" documentId="13_ncr:1_{73E6DCEB-0EA6-4D28-813A-DB06E882D973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Print_Area" localSheetId="0">'Výpočetní technika'!$B$1:$W$24</definedName>
  </definedNames>
  <calcPr calcId="191029"/>
</workbook>
</file>

<file path=xl/calcChain.xml><?xml version="1.0" encoding="utf-8"?>
<calcChain xmlns="http://schemas.openxmlformats.org/spreadsheetml/2006/main">
  <c r="T11" i="1" l="1"/>
  <c r="T16" i="1"/>
  <c r="T17" i="1"/>
  <c r="T18" i="1"/>
  <c r="U13" i="1"/>
  <c r="T14" i="1"/>
  <c r="T20" i="1"/>
  <c r="R23" i="1"/>
  <c r="Q18" i="1"/>
  <c r="Q19" i="1"/>
  <c r="Q20" i="1"/>
  <c r="T19" i="1"/>
  <c r="U19" i="1"/>
  <c r="U12" i="1"/>
  <c r="Q12" i="1"/>
  <c r="Q13" i="1"/>
  <c r="Q14" i="1"/>
  <c r="Q15" i="1"/>
  <c r="Q16" i="1"/>
  <c r="T12" i="1"/>
  <c r="T13" i="1"/>
  <c r="U14" i="1"/>
  <c r="T15" i="1"/>
  <c r="U15" i="1"/>
  <c r="T10" i="1"/>
  <c r="Q10" i="1"/>
  <c r="Q11" i="1"/>
  <c r="Q17" i="1"/>
  <c r="U18" i="1" l="1"/>
  <c r="U20" i="1"/>
  <c r="U16" i="1"/>
  <c r="U10" i="1"/>
  <c r="U17" i="1"/>
  <c r="U11" i="1"/>
  <c r="T9" i="1" l="1"/>
  <c r="U9" i="1"/>
  <c r="Q9" i="1"/>
  <c r="T8" i="1" l="1"/>
  <c r="U8" i="1"/>
  <c r="Q8" i="1"/>
  <c r="Q7" i="1" l="1"/>
  <c r="U7" i="1" l="1"/>
  <c r="T7" i="1" l="1"/>
  <c r="S23" i="1" s="1"/>
</calcChain>
</file>

<file path=xl/sharedStrings.xml><?xml version="1.0" encoding="utf-8"?>
<sst xmlns="http://schemas.openxmlformats.org/spreadsheetml/2006/main" count="315" uniqueCount="276">
  <si>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</si>
  <si>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</si>
  <si>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</si>
  <si>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</si>
  <si>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</si>
  <si>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</si>
  <si>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</si>
  <si>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</si>
  <si>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</si>
  <si>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</si>
  <si>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</si>
  <si>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</si>
  <si>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</si>
  <si>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</si>
  <si>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</si>
  <si>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</si>
  <si>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</si>
  <si>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</si>
  <si>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</si>
  <si>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</si>
  <si>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</si>
  <si>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</si>
  <si>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</si>
  <si>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</si>
  <si>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</si>
  <si>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</si>
  <si>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</si>
  <si>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</si>
  <si>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</si>
  <si>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</si>
  <si>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</si>
  <si>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</si>
  <si>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</si>
  <si>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</si>
  <si>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</si>
  <si>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</si>
  <si>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</si>
  <si>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</si>
  <si>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</si>
  <si>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</si>
  <si>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</si>
  <si>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</si>
  <si>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</si>
  <si>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</si>
  <si>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</si>
  <si>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</si>
  <si>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</si>
  <si>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</si>
  <si>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</si>
  <si>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</si>
  <si>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</si>
  <si>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</si>
  <si>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</si>
  <si>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</si>
  <si>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</si>
  <si>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</si>
  <si>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</si>
  <si>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</si>
  <si>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</si>
  <si>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</si>
  <si>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</si>
  <si>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</si>
  <si>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</si>
  <si>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</si>
  <si>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</si>
  <si>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</si>
  <si>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</si>
  <si>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</si>
  <si>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</si>
  <si>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</si>
  <si>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</si>
  <si>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</si>
  <si>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</si>
  <si>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</si>
  <si>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</si>
  <si>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</si>
  <si>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</si>
  <si>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</si>
  <si>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</si>
  <si>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</si>
  <si>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</si>
  <si>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</si>
  <si>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</si>
  <si>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</si>
  <si>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</si>
  <si>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</si>
  <si>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</si>
  <si>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</si>
  <si>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</si>
  <si>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</si>
  <si>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</si>
  <si>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</si>
  <si>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</si>
  <si>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</si>
  <si>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</si>
  <si>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</si>
  <si>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</si>
  <si>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</si>
  <si>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</si>
  <si>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</si>
  <si>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</si>
  <si>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</si>
  <si>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</si>
  <si>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</si>
  <si>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</si>
  <si>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</si>
  <si>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</si>
  <si>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</si>
  <si>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</si>
  <si>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</si>
  <si>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</si>
  <si>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</si>
  <si>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</si>
  <si>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</si>
  <si>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</si>
  <si>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</si>
  <si>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</si>
  <si>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</si>
  <si>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</si>
  <si>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</si>
  <si>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</si>
  <si>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</si>
  <si>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</si>
  <si>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</si>
  <si>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</si>
  <si>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</si>
  <si>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</si>
  <si>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</si>
  <si>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</si>
  <si>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</si>
  <si>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</si>
  <si>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</si>
  <si>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</si>
  <si>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</si>
  <si>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</si>
  <si>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</si>
  <si>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</si>
  <si>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</si>
  <si>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</si>
  <si>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</si>
  <si>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</si>
  <si>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</si>
  <si>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</si>
  <si>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</si>
  <si>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</si>
  <si>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</si>
  <si>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</si>
  <si>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</si>
  <si>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</si>
  <si>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</si>
  <si>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</si>
  <si>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</si>
  <si>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</si>
  <si>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</si>
  <si>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</si>
  <si>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</si>
  <si>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</si>
  <si>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</si>
  <si>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</si>
  <si>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</si>
  <si>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</si>
  <si>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</si>
  <si>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</si>
  <si>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</si>
  <si>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</si>
  <si>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</si>
  <si>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</si>
  <si>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</si>
  <si>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</si>
  <si>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</si>
  <si>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</si>
  <si>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</si>
  <si>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</si>
  <si>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</si>
  <si>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</si>
  <si>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</si>
  <si>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</si>
  <si>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</si>
  <si>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</si>
  <si>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</si>
  <si>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</si>
  <si>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</si>
  <si>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</si>
  <si>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</si>
  <si>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</si>
  <si>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</si>
  <si>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</si>
  <si>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</si>
  <si>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</si>
  <si>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</si>
  <si>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</si>
  <si>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</si>
  <si>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</si>
  <si>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</si>
  <si>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</si>
  <si>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</si>
  <si>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</si>
  <si>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</si>
  <si>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</si>
  <si>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</si>
  <si>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</si>
  <si>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</si>
  <si>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</si>
  <si>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</si>
  <si>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</si>
  <si>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</si>
  <si>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</si>
  <si>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</si>
  <si>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</si>
  <si>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</si>
  <si>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</si>
  <si>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</si>
  <si>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</si>
  <si>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</si>
  <si>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</si>
  <si>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</si>
  <si>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</si>
  <si>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</si>
  <si>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</si>
  <si>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</si>
  <si>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</si>
  <si>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</si>
  <si>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</si>
  <si>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</si>
  <si>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</si>
  <si>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</si>
  <si>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</si>
  <si>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</si>
  <si>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</si>
  <si>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</si>
  <si>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085 - 2022 </t>
  </si>
  <si>
    <t>Mikropočítač</t>
  </si>
  <si>
    <t>sada</t>
  </si>
  <si>
    <t>WiFi router</t>
  </si>
  <si>
    <t>Napájecí kabel</t>
  </si>
  <si>
    <t>Kryt pro mikropočítač</t>
  </si>
  <si>
    <t>USB-TTL předvodník</t>
  </si>
  <si>
    <t>Paměťová karta</t>
  </si>
  <si>
    <t>Senzor</t>
  </si>
  <si>
    <t>Displej</t>
  </si>
  <si>
    <t>Napájecí zdroj</t>
  </si>
  <si>
    <t>ANO</t>
  </si>
  <si>
    <t>PRVA-22-017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</si>
  <si>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</si>
  <si>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5139/22</t>
  </si>
  <si>
    <t>5212/0016/22</t>
  </si>
  <si>
    <t>doc. Ing. Tomáš Koutný, Ph.D.,
Tel.: 37763 2437,
E-mail: txkoutny@kiv.zcu.cz</t>
  </si>
  <si>
    <t>Technická 8,
301 00 Plzeň,
Fakulta aplikovaných věd - Katedra informatiky a výpočetní techniky,
místnost UC 303</t>
  </si>
  <si>
    <t>Minimální počet LAN konektorů: 5.
WiFi třídy - 802.11 a/b/g/n/ac.
Frekvenční pásmo - 2.4/5 Ghz
Minimální počet současně připojených zařízení přes WiFi: 22.
Softwarová kompatibilita: operační systém kompatibilní s Router OS.</t>
  </si>
  <si>
    <t>Napájecí a datový kabel USB-A na USB micro-B, délka min. 60 cm.</t>
  </si>
  <si>
    <t>USB-TTL 6-pinový převodník pro sériovou komunikaci s mikropočítači.</t>
  </si>
  <si>
    <t>Paměťová karta typu microSDHC.
Minimální kapacita 8GB.
Rychlostní třída 10, UHS-1.
Včetně adaptéru na standardní velikost SD karet.</t>
  </si>
  <si>
    <t>Ultrazvukový senzor vzdálenosti s rozsahem od 2 cm do alespoň 100 cm kompatibilní s modulem HC-SR04.
Přesnost měření: alespoň +/- 5 mm.
Pracovní napětí min.: 3.3V.</t>
  </si>
  <si>
    <t>Kapacitní dotykový displej o rozměru alespoň 4,3".
Technologie: LCD.
Rozlišení: alespoň 800 x 480 pixelů.
Komunikační rozhraní pro zobrazovací jednotku: DSI, kompatibilní s mikropočítači Raspberry Pi a jeho klony.
Komunikační rozhraní pro dotykový panel: I2C.</t>
  </si>
  <si>
    <t>Napájecí adaptér kompatibilní s mikropočítačem Raspberry Pi a jeho klony.
Připojení k mikropočítači prostřednictvím rozhraní USB C.
Napětí 5,25 V DC, maximální proud min. 3 A.
Kabel i adaptér nelze rozpojit - jeden díl.</t>
  </si>
  <si>
    <t>SSD disk 1 TB</t>
  </si>
  <si>
    <t>TL03000152 - Umělá inteligence, média a právo</t>
  </si>
  <si>
    <t>1175/22</t>
  </si>
  <si>
    <t>5212/0018/22</t>
  </si>
  <si>
    <t>Ing. Miloslav Konopík, Ph.D.,
Tel.: 37763 2418</t>
  </si>
  <si>
    <t>Technická 8,
301 00 Plzeň,
Fakulta aplikovaných věd - Katedra informatiky a výpočetní techniky,
místnost UN 334</t>
  </si>
  <si>
    <t>Kapacita: 1TB a více.
Rozhraní: M.2 NVMe SSD.
Rychlost čtení od 3 000 MB/s.
Rychlost zápisu od 3 000 MB/s.
Rychlost náhodného zápisu min. 400 000 IOPS.
Rychlost náhodného čtení min. 400 000 IOPS.
Životnost disku min. 600 TBW.
Záruka min. 24 měsíců.</t>
  </si>
  <si>
    <r>
      <t>Krabička, case kompatibilní s pol.č. 4 (mikropočítačem 10ks).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Skládá se ze dvou dílů.
Šroubovací konstrukce, 4x šroub součástí balení.
Včetně nalepovacích protiskluzových nožiček.</t>
    </r>
  </si>
  <si>
    <r>
      <t>Výkon procesoru v Passmark CPU více než 830 bodů (platné ke dni 10.8.2022), minimálně 4 jádra, vhodný pro mobilní a vestavná zařízení, 64-bitová instrukční sada minimálně ARMv8, maximálně TDP 4,5W.</t>
    </r>
    <r>
      <rPr>
        <sz val="11"/>
        <color theme="1"/>
        <rFont val="Calibri"/>
        <family val="2"/>
        <charset val="238"/>
        <scheme val="minor"/>
      </rPr>
      <t xml:space="preserve">
Velikost paměti: alespoň 4 GB LPDDR4 RAM.
Zdroj napájení: 1x USB-C, 5,0 V / 2,5 A.
GPU: HW podpora kódování do JPEG a H264, alespoň 64 shaderů.
Video výstupy min.: 2x Micro HDMI 2.0 (1x audio / video, 1x video), 1x MIPI DSI.
Video vstupymin. : 1x MIPI CSI2.
Zvuk: 1x 3,5 mm jack (audio výstup), 1x Micro HDMI 2.0.
Externí připojení min.: 2x USB-A 3.0 (VLI805), 2x USB-A 2.0, 1x čtečka karet (microSDXC).
Interní připojení min.: 1x PoE záhlaví.
GPIO: 26kolíkový (volně programovatelný, celkem 40kolíkový).
HW podpora protokolů sériové komunikace přes GPIO: UART, SPI, I2C, I2S.
Bezdrátový: WLAN 802.11a / b / g / n / ac (BCM54213PE), Bluetooth 5.0, BLE.
LAN: 1x Gb LAN.
Příslušenství: napájecí zdroj, 1m microHDMI kabel.
Softwarová kompatibilita: HW platforma musí umožňovat instalaci plnohodnotného operačního systému kompatibilního se standardem POSIX, nebo alespoň se systémem Raspberry Pi OS.</t>
    </r>
  </si>
  <si>
    <t>Procesor: frekvence min. 1GHz, min. jedno jádro, vhodný pro mobilní a vestavná zařízení, 32-bitová instrukční sada ARMv6, cache 128kB, TDP 3W.
RAM: min. 512MB.
Konektivita min.: IEEE 802.11n Wi-Fi + Bluetooth 4.1 + 2x microUSB konektor (1x pro napájení, 1x pro datový přenos).
GPIO: 26kolíkový (volně programovatelný, celkem 40kolíkový).
HW podpora protokolů sériové komunikace přes GPIO: UART, SPI, I2C, I2S.
Video &amp; zvuk: 1x miniHDMI konektor (podporuje až 1080p60).
Podpora SD karet: slot na microSD kartu pro operační systém a úložiště dat.
Napájení: pomocí microUSB.
Spotřeba: max. 350 mA (1.75 W) pod zatížením.
Hmotnost: max. 15 g (bez příslušenství).
Softwarová kompatibilita: HW platforma musí umožňovat instalaci plnohodnotného operačního systému kompatibilního se standardem POSIX, nebo alespoň se systémem Raspberry Pi OS.</t>
  </si>
  <si>
    <t>UTP kabel kategorie 5E</t>
  </si>
  <si>
    <t>Datový kabel propojovací</t>
  </si>
  <si>
    <t>5504/22</t>
  </si>
  <si>
    <t>2214/0555/22</t>
  </si>
  <si>
    <t>Ing. Petr Kropík, Ph.D., 
Tel.: 37763 4639</t>
  </si>
  <si>
    <t>Petra Peckertová,
Tel.: 792 303 948,
37763 4601</t>
  </si>
  <si>
    <t>Univerzitní 26, 
301 00 Plzeň, 
Fakulta elektrotechnická - Katedra elektrotechniky a počítačového modelování,
místnost EK 618</t>
  </si>
  <si>
    <t>Drát, (solid AWG24), izolace polyethylen 0,88 mm, vnější povlak PVC, poloměr 5 mm, protokol min. 1000 BaseT, délka 305 m.</t>
  </si>
  <si>
    <t>Datový kabel propojovací, 1 m, MALE (samec) konektory: 1x USB Micro-B (USB 2.0) - 1x USB-A (USB 2.0), pozlacené konektory, kovové tělo, data a nabíjení min. 2,4 A, rovné zakončení microUSB-B - USB-A - délka 1 m, opletený vodič.</t>
  </si>
  <si>
    <t>Datový kabel propojovací, 1 m, MALE (samec) konektory: 1x USB Micro-C (USB 3.2 Gen 1) - 1x USB-A (USB 3.2 Gen 1), pozlacené konektory, kovové tělo, data a nabíjení min. 3 A, rovné zakončení USB-C - USB-A - délka 1 m, opletený vodič.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</si>
  <si>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 Energetická třída A-E.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</si>
</sst>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20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wrapText="1"/>
    </xf>
    <xf numFmtId="0" fontId="12" fillId="0" borderId="0" xfId="0" applyFont="1"/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26" fillId="0" borderId="6" xfId="0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left" vertical="center" wrapText="1" indent="1"/>
    </xf>
    <xf numFmtId="0" fontId="17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4" fontId="17" fillId="4" borderId="18" xfId="0" applyNumberFormat="1" applyFont="1" applyFill="1" applyBorder="1" applyAlignment="1">
      <alignment horizontal="right" vertical="center" wrapText="1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left" vertical="center" wrapText="1" indent="1"/>
    </xf>
    <xf numFmtId="0" fontId="17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4" fontId="17" fillId="4" borderId="22" xfId="0" applyNumberFormat="1" applyFont="1" applyFill="1" applyBorder="1" applyAlignment="1">
      <alignment horizontal="right" vertical="center" wrapText="1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left" vertical="center" wrapText="1" indent="1"/>
    </xf>
    <xf numFmtId="0" fontId="17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4" fontId="17" fillId="4" borderId="24" xfId="0" applyNumberFormat="1" applyFont="1" applyFill="1" applyBorder="1" applyAlignment="1">
      <alignment horizontal="right" vertical="center" wrapText="1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5" fillId="6" borderId="18" xfId="0" applyFont="1" applyFill="1" applyBorder="1" applyAlignment="1">
      <alignment horizontal="left" vertical="center" wrapText="1" indent="1"/>
    </xf>
    <xf numFmtId="0" fontId="5" fillId="6" borderId="24" xfId="0" applyFont="1" applyFill="1" applyBorder="1" applyAlignment="1">
      <alignment horizontal="left" vertical="center" wrapText="1" indent="1"/>
    </xf>
    <xf numFmtId="0" fontId="4" fillId="6" borderId="18" xfId="0" applyFont="1" applyFill="1" applyBorder="1" applyAlignment="1">
      <alignment horizontal="left" vertical="center" wrapText="1" indent="1"/>
    </xf>
    <xf numFmtId="0" fontId="12" fillId="3" borderId="15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 indent="1"/>
    </xf>
    <xf numFmtId="0" fontId="17" fillId="4" borderId="15" xfId="0" applyFont="1" applyFill="1" applyBorder="1" applyAlignment="1">
      <alignment horizontal="left" vertical="center" wrapText="1" indent="1"/>
    </xf>
    <xf numFmtId="0" fontId="17" fillId="4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17" fillId="4" borderId="15" xfId="0" applyNumberFormat="1" applyFont="1" applyFill="1" applyBorder="1" applyAlignment="1">
      <alignment horizontal="right" vertical="center" wrapText="1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left" vertical="center" wrapText="1" indent="1"/>
    </xf>
    <xf numFmtId="0" fontId="17" fillId="4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4" fontId="17" fillId="4" borderId="29" xfId="0" applyNumberFormat="1" applyFont="1" applyFill="1" applyBorder="1" applyAlignment="1">
      <alignment horizontal="right" vertical="center" wrapText="1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3" fontId="0" fillId="3" borderId="31" xfId="0" applyNumberForma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left" vertical="center" wrapText="1" indent="1"/>
    </xf>
    <xf numFmtId="0" fontId="17" fillId="4" borderId="31" xfId="0" applyFont="1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right" vertical="center" indent="1"/>
    </xf>
    <xf numFmtId="164" fontId="0" fillId="3" borderId="31" xfId="0" applyNumberFormat="1" applyFill="1" applyBorder="1" applyAlignment="1">
      <alignment horizontal="right" vertical="center" indent="1"/>
    </xf>
    <xf numFmtId="164" fontId="17" fillId="4" borderId="31" xfId="0" applyNumberFormat="1" applyFont="1" applyFill="1" applyBorder="1" applyAlignment="1">
      <alignment horizontal="right" vertical="center" wrapText="1" indent="1"/>
    </xf>
    <xf numFmtId="165" fontId="0" fillId="0" borderId="31" xfId="0" applyNumberFormat="1" applyBorder="1" applyAlignment="1">
      <alignment horizontal="right" vertical="center" indent="1"/>
    </xf>
    <xf numFmtId="0" fontId="0" fillId="0" borderId="31" xfId="0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31" xfId="0" applyFont="1" applyFill="1" applyBorder="1" applyAlignment="1">
      <alignment horizontal="left" vertical="center" wrapText="1" indent="1"/>
    </xf>
    <xf numFmtId="0" fontId="7" fillId="3" borderId="13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2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0"/>
  <sheetViews>
    <sheetView tabSelected="1" topLeftCell="A17" zoomScaleNormal="100" workbookViewId="0">
      <selection activeCell="F25" sqref="F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6.140625" customWidth="1"/>
    <col min="12" max="12" width="30.85546875" style="5" customWidth="1"/>
    <col min="13" max="13" width="33.5703125" customWidth="1"/>
    <col min="14" max="14" width="31.5703125" customWidth="1"/>
    <col min="15" max="15" width="38.5703125" style="4" customWidth="1"/>
    <col min="16" max="16" width="27.42578125" style="4" customWidth="1"/>
    <col min="17" max="17" width="17.7109375" style="4" hidden="1" customWidth="1"/>
    <col min="18" max="18" width="23.5703125" customWidth="1"/>
    <col min="19" max="19" width="24.5703125" customWidth="1"/>
    <col min="20" max="20" width="19.85546875" customWidth="1"/>
    <col min="21" max="21" width="19.140625" customWidth="1"/>
    <col min="22" max="22" width="11.5703125" hidden="1" customWidth="1"/>
    <col min="23" max="23" width="36" style="6" customWidth="1"/>
    <col min="24" max="24" width="13" customWidth="1"/>
    <col min="25" max="25" width="20.140625" customWidth="1"/>
  </cols>
  <sheetData>
    <row r="1" spans="1:25" s="5" customFormat="1" ht="40.9" customHeight="1" x14ac:dyDescent="0.25">
      <c r="B1" s="176" t="s">
        <v>230</v>
      </c>
      <c r="C1" s="177"/>
      <c r="D1" s="177"/>
      <c r="E1" s="43"/>
      <c r="F1" s="1"/>
      <c r="G1" s="4"/>
      <c r="H1" s="4"/>
      <c r="I1" s="4"/>
      <c r="J1" s="1"/>
      <c r="O1" s="4"/>
      <c r="P1" s="4"/>
      <c r="Q1" s="4"/>
      <c r="S1" s="36"/>
      <c r="T1" s="36"/>
      <c r="U1" s="36"/>
      <c r="W1" s="36"/>
    </row>
    <row r="2" spans="1:25" s="5" customFormat="1" ht="18.75" customHeight="1" x14ac:dyDescent="0.25">
      <c r="D2" s="10"/>
      <c r="E2" s="11"/>
      <c r="F2" s="1"/>
      <c r="G2" s="1"/>
      <c r="H2" s="1"/>
      <c r="J2" s="7"/>
      <c r="O2" s="1"/>
      <c r="P2" s="1"/>
      <c r="Q2" s="1"/>
      <c r="S2" s="37"/>
      <c r="T2" s="37"/>
      <c r="U2" s="36"/>
      <c r="V2" s="38"/>
      <c r="W2" s="9"/>
      <c r="X2" s="8"/>
      <c r="Y2" s="8"/>
    </row>
    <row r="3" spans="1:25" s="5" customFormat="1" ht="19.899999999999999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12"/>
      <c r="O3" s="6"/>
      <c r="P3" s="6"/>
      <c r="Q3" s="6"/>
      <c r="R3" s="12"/>
      <c r="S3" s="12"/>
      <c r="T3" s="12"/>
      <c r="W3" s="6"/>
    </row>
    <row r="4" spans="1:25" s="5" customFormat="1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45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  <c r="W4" s="6"/>
    </row>
    <row r="5" spans="1:25" s="5" customFormat="1" ht="27.75" customHeight="1" thickBot="1" x14ac:dyDescent="0.3">
      <c r="B5" s="18"/>
      <c r="C5" s="19"/>
      <c r="D5" s="3"/>
      <c r="E5" s="3"/>
      <c r="F5" s="1"/>
      <c r="G5" s="178" t="s">
        <v>2</v>
      </c>
      <c r="H5" s="179"/>
      <c r="I5" s="1"/>
      <c r="O5" s="1"/>
      <c r="P5" s="21"/>
      <c r="Q5" s="21"/>
      <c r="S5" s="20" t="s">
        <v>2</v>
      </c>
      <c r="W5" s="46"/>
    </row>
    <row r="6" spans="1:25" s="5" customFormat="1" ht="70.5" customHeight="1" thickTop="1" thickBot="1" x14ac:dyDescent="0.3">
      <c r="B6" s="47" t="s">
        <v>3</v>
      </c>
      <c r="C6" s="48" t="s">
        <v>208</v>
      </c>
      <c r="D6" s="48" t="s">
        <v>4</v>
      </c>
      <c r="E6" s="48" t="s">
        <v>209</v>
      </c>
      <c r="F6" s="48" t="s">
        <v>210</v>
      </c>
      <c r="G6" s="54" t="s">
        <v>221</v>
      </c>
      <c r="H6" s="55" t="s">
        <v>224</v>
      </c>
      <c r="I6" s="49" t="s">
        <v>211</v>
      </c>
      <c r="J6" s="48" t="s">
        <v>212</v>
      </c>
      <c r="K6" s="48" t="s">
        <v>243</v>
      </c>
      <c r="L6" s="50" t="s">
        <v>213</v>
      </c>
      <c r="M6" s="51" t="s">
        <v>214</v>
      </c>
      <c r="N6" s="51" t="s">
        <v>215</v>
      </c>
      <c r="O6" s="50" t="s">
        <v>216</v>
      </c>
      <c r="P6" s="48" t="s">
        <v>227</v>
      </c>
      <c r="Q6" s="50" t="s">
        <v>217</v>
      </c>
      <c r="R6" s="48" t="s">
        <v>5</v>
      </c>
      <c r="S6" s="52" t="s">
        <v>6</v>
      </c>
      <c r="T6" s="58" t="s">
        <v>7</v>
      </c>
      <c r="U6" s="58" t="s">
        <v>8</v>
      </c>
      <c r="V6" s="50" t="s">
        <v>218</v>
      </c>
      <c r="W6" s="50" t="s">
        <v>219</v>
      </c>
      <c r="X6" s="50" t="s">
        <v>220</v>
      </c>
      <c r="Y6" s="53" t="s">
        <v>9</v>
      </c>
    </row>
    <row r="7" spans="1:25" s="5" customFormat="1" ht="323.25" customHeight="1" thickTop="1" x14ac:dyDescent="0.25">
      <c r="A7" s="22"/>
      <c r="B7" s="70">
        <v>1</v>
      </c>
      <c r="C7" s="71" t="s">
        <v>231</v>
      </c>
      <c r="D7" s="72">
        <v>3</v>
      </c>
      <c r="E7" s="73" t="s">
        <v>232</v>
      </c>
      <c r="F7" s="102" t="s">
        <v>263</v>
      </c>
      <c r="G7" s="74"/>
      <c r="H7" s="75" t="s">
        <v>228</v>
      </c>
      <c r="I7" s="189" t="s">
        <v>229</v>
      </c>
      <c r="J7" s="191" t="s">
        <v>241</v>
      </c>
      <c r="K7" s="194" t="s">
        <v>242</v>
      </c>
      <c r="L7" s="202"/>
      <c r="M7" s="197" t="s">
        <v>246</v>
      </c>
      <c r="N7" s="197" t="s">
        <v>246</v>
      </c>
      <c r="O7" s="197" t="s">
        <v>247</v>
      </c>
      <c r="P7" s="200">
        <v>21</v>
      </c>
      <c r="Q7" s="76">
        <f t="shared" ref="Q7:Q20" si="0">D7*R7</f>
        <v>8679</v>
      </c>
      <c r="R7" s="77">
        <v>2893</v>
      </c>
      <c r="S7" s="78"/>
      <c r="T7" s="79">
        <f t="shared" ref="T7" si="1">D7*S7</f>
        <v>0</v>
      </c>
      <c r="U7" s="80" t="str">
        <f t="shared" ref="U7" si="2">IF(ISNUMBER(S7), IF(S7&gt;R7,"NEVYHOVUJE","VYHOVUJE")," ")</f>
        <v xml:space="preserve"> </v>
      </c>
      <c r="V7" s="148"/>
      <c r="W7" s="151" t="s">
        <v>30</v>
      </c>
      <c r="X7" s="142" t="s">
        <v>244</v>
      </c>
      <c r="Y7" s="145" t="s">
        <v>245</v>
      </c>
    </row>
    <row r="8" spans="1:25" s="5" customFormat="1" ht="98.25" customHeight="1" x14ac:dyDescent="0.25">
      <c r="A8" s="22"/>
      <c r="B8" s="59">
        <v>2</v>
      </c>
      <c r="C8" s="60" t="s">
        <v>233</v>
      </c>
      <c r="D8" s="61">
        <v>1</v>
      </c>
      <c r="E8" s="62" t="s">
        <v>223</v>
      </c>
      <c r="F8" s="92" t="s">
        <v>248</v>
      </c>
      <c r="G8" s="63"/>
      <c r="H8" s="64" t="s">
        <v>228</v>
      </c>
      <c r="I8" s="158"/>
      <c r="J8" s="192"/>
      <c r="K8" s="195"/>
      <c r="L8" s="161"/>
      <c r="M8" s="198"/>
      <c r="N8" s="198"/>
      <c r="O8" s="198"/>
      <c r="P8" s="167"/>
      <c r="Q8" s="65">
        <f t="shared" si="0"/>
        <v>2066</v>
      </c>
      <c r="R8" s="66">
        <v>2066</v>
      </c>
      <c r="S8" s="67"/>
      <c r="T8" s="68">
        <f t="shared" ref="T8" si="3">D8*S8</f>
        <v>0</v>
      </c>
      <c r="U8" s="69" t="str">
        <f t="shared" ref="U8" si="4">IF(ISNUMBER(S8), IF(S8&gt;R8,"NEVYHOVUJE","VYHOVUJE")," ")</f>
        <v xml:space="preserve"> </v>
      </c>
      <c r="V8" s="149"/>
      <c r="W8" s="152"/>
      <c r="X8" s="143"/>
      <c r="Y8" s="146"/>
    </row>
    <row r="9" spans="1:25" s="5" customFormat="1" ht="45" customHeight="1" x14ac:dyDescent="0.25">
      <c r="A9" s="22"/>
      <c r="B9" s="59">
        <v>3</v>
      </c>
      <c r="C9" s="60" t="s">
        <v>234</v>
      </c>
      <c r="D9" s="61">
        <v>10</v>
      </c>
      <c r="E9" s="62" t="s">
        <v>223</v>
      </c>
      <c r="F9" s="92" t="s">
        <v>249</v>
      </c>
      <c r="G9" s="63"/>
      <c r="H9" s="64" t="s">
        <v>228</v>
      </c>
      <c r="I9" s="158"/>
      <c r="J9" s="192"/>
      <c r="K9" s="195"/>
      <c r="L9" s="161"/>
      <c r="M9" s="198"/>
      <c r="N9" s="198"/>
      <c r="O9" s="198"/>
      <c r="P9" s="167"/>
      <c r="Q9" s="65">
        <f t="shared" si="0"/>
        <v>580</v>
      </c>
      <c r="R9" s="66">
        <v>58</v>
      </c>
      <c r="S9" s="67"/>
      <c r="T9" s="68">
        <f t="shared" ref="T9" si="5">D9*S9</f>
        <v>0</v>
      </c>
      <c r="U9" s="69" t="str">
        <f t="shared" ref="U9" si="6">IF(ISNUMBER(S9), IF(S9&gt;R9,"NEVYHOVUJE","VYHOVUJE")," ")</f>
        <v xml:space="preserve"> </v>
      </c>
      <c r="V9" s="149"/>
      <c r="W9" s="152"/>
      <c r="X9" s="143"/>
      <c r="Y9" s="146"/>
    </row>
    <row r="10" spans="1:25" s="5" customFormat="1" ht="202.5" customHeight="1" x14ac:dyDescent="0.25">
      <c r="A10" s="22"/>
      <c r="B10" s="59">
        <v>4</v>
      </c>
      <c r="C10" s="60" t="s">
        <v>231</v>
      </c>
      <c r="D10" s="61">
        <v>10</v>
      </c>
      <c r="E10" s="62" t="s">
        <v>223</v>
      </c>
      <c r="F10" s="103" t="s">
        <v>264</v>
      </c>
      <c r="G10" s="63"/>
      <c r="H10" s="64" t="s">
        <v>228</v>
      </c>
      <c r="I10" s="158"/>
      <c r="J10" s="192"/>
      <c r="K10" s="195"/>
      <c r="L10" s="161"/>
      <c r="M10" s="198"/>
      <c r="N10" s="198"/>
      <c r="O10" s="198"/>
      <c r="P10" s="167"/>
      <c r="Q10" s="65">
        <f t="shared" si="0"/>
        <v>4550</v>
      </c>
      <c r="R10" s="66">
        <v>455</v>
      </c>
      <c r="S10" s="67"/>
      <c r="T10" s="68">
        <f t="shared" ref="T10:T17" si="7">D10*S10</f>
        <v>0</v>
      </c>
      <c r="U10" s="69" t="str">
        <f t="shared" ref="U10:U17" si="8">IF(ISNUMBER(S10), IF(S10&gt;R10,"NEVYHOVUJE","VYHOVUJE")," ")</f>
        <v xml:space="preserve"> </v>
      </c>
      <c r="V10" s="149"/>
      <c r="W10" s="152"/>
      <c r="X10" s="143"/>
      <c r="Y10" s="146"/>
    </row>
    <row r="11" spans="1:25" s="5" customFormat="1" ht="83.25" customHeight="1" x14ac:dyDescent="0.25">
      <c r="A11" s="22"/>
      <c r="B11" s="59">
        <v>5</v>
      </c>
      <c r="C11" s="60" t="s">
        <v>235</v>
      </c>
      <c r="D11" s="61">
        <v>10</v>
      </c>
      <c r="E11" s="62" t="s">
        <v>223</v>
      </c>
      <c r="F11" s="94" t="s">
        <v>262</v>
      </c>
      <c r="G11" s="63"/>
      <c r="H11" s="64" t="s">
        <v>228</v>
      </c>
      <c r="I11" s="158"/>
      <c r="J11" s="192"/>
      <c r="K11" s="195"/>
      <c r="L11" s="161"/>
      <c r="M11" s="198"/>
      <c r="N11" s="198"/>
      <c r="O11" s="198"/>
      <c r="P11" s="167"/>
      <c r="Q11" s="65">
        <f t="shared" si="0"/>
        <v>830</v>
      </c>
      <c r="R11" s="66">
        <v>83</v>
      </c>
      <c r="S11" s="67"/>
      <c r="T11" s="68">
        <f t="shared" si="7"/>
        <v>0</v>
      </c>
      <c r="U11" s="69" t="str">
        <f t="shared" si="8"/>
        <v xml:space="preserve"> </v>
      </c>
      <c r="V11" s="149"/>
      <c r="W11" s="152"/>
      <c r="X11" s="143"/>
      <c r="Y11" s="146"/>
    </row>
    <row r="12" spans="1:25" s="5" customFormat="1" ht="37.5" customHeight="1" x14ac:dyDescent="0.25">
      <c r="A12" s="22"/>
      <c r="B12" s="59">
        <v>6</v>
      </c>
      <c r="C12" s="60" t="s">
        <v>236</v>
      </c>
      <c r="D12" s="61">
        <v>10</v>
      </c>
      <c r="E12" s="62" t="s">
        <v>223</v>
      </c>
      <c r="F12" s="92" t="s">
        <v>250</v>
      </c>
      <c r="G12" s="63"/>
      <c r="H12" s="64" t="s">
        <v>228</v>
      </c>
      <c r="I12" s="158"/>
      <c r="J12" s="192"/>
      <c r="K12" s="195"/>
      <c r="L12" s="161"/>
      <c r="M12" s="198"/>
      <c r="N12" s="198"/>
      <c r="O12" s="198"/>
      <c r="P12" s="167"/>
      <c r="Q12" s="65">
        <f t="shared" si="0"/>
        <v>1650</v>
      </c>
      <c r="R12" s="66">
        <v>165</v>
      </c>
      <c r="S12" s="67"/>
      <c r="T12" s="68">
        <f t="shared" ref="T12:T16" si="9">D12*S12</f>
        <v>0</v>
      </c>
      <c r="U12" s="69" t="str">
        <f t="shared" ref="U12:U16" si="10">IF(ISNUMBER(S12), IF(S12&gt;R12,"NEVYHOVUJE","VYHOVUJE")," ")</f>
        <v xml:space="preserve"> </v>
      </c>
      <c r="V12" s="149"/>
      <c r="W12" s="152"/>
      <c r="X12" s="143"/>
      <c r="Y12" s="146"/>
    </row>
    <row r="13" spans="1:25" s="5" customFormat="1" ht="86.25" customHeight="1" x14ac:dyDescent="0.25">
      <c r="A13" s="22"/>
      <c r="B13" s="59">
        <v>7</v>
      </c>
      <c r="C13" s="60" t="s">
        <v>237</v>
      </c>
      <c r="D13" s="61">
        <v>13</v>
      </c>
      <c r="E13" s="62" t="s">
        <v>223</v>
      </c>
      <c r="F13" s="92" t="s">
        <v>251</v>
      </c>
      <c r="G13" s="63"/>
      <c r="H13" s="64" t="s">
        <v>228</v>
      </c>
      <c r="I13" s="158"/>
      <c r="J13" s="192"/>
      <c r="K13" s="195"/>
      <c r="L13" s="161"/>
      <c r="M13" s="198"/>
      <c r="N13" s="198"/>
      <c r="O13" s="198"/>
      <c r="P13" s="167"/>
      <c r="Q13" s="65">
        <f t="shared" si="0"/>
        <v>3224</v>
      </c>
      <c r="R13" s="66">
        <v>248</v>
      </c>
      <c r="S13" s="67"/>
      <c r="T13" s="68">
        <f t="shared" si="9"/>
        <v>0</v>
      </c>
      <c r="U13" s="69" t="str">
        <f t="shared" si="10"/>
        <v xml:space="preserve"> </v>
      </c>
      <c r="V13" s="149"/>
      <c r="W13" s="152"/>
      <c r="X13" s="143"/>
      <c r="Y13" s="146"/>
    </row>
    <row r="14" spans="1:25" s="5" customFormat="1" ht="75" customHeight="1" x14ac:dyDescent="0.25">
      <c r="A14" s="22"/>
      <c r="B14" s="59">
        <v>8</v>
      </c>
      <c r="C14" s="60" t="s">
        <v>238</v>
      </c>
      <c r="D14" s="61">
        <v>2</v>
      </c>
      <c r="E14" s="62" t="s">
        <v>223</v>
      </c>
      <c r="F14" s="92" t="s">
        <v>252</v>
      </c>
      <c r="G14" s="63"/>
      <c r="H14" s="64" t="s">
        <v>228</v>
      </c>
      <c r="I14" s="158"/>
      <c r="J14" s="192"/>
      <c r="K14" s="195"/>
      <c r="L14" s="161"/>
      <c r="M14" s="198"/>
      <c r="N14" s="198"/>
      <c r="O14" s="198"/>
      <c r="P14" s="167"/>
      <c r="Q14" s="65">
        <f t="shared" si="0"/>
        <v>182</v>
      </c>
      <c r="R14" s="66">
        <v>91</v>
      </c>
      <c r="S14" s="67"/>
      <c r="T14" s="68">
        <f t="shared" si="9"/>
        <v>0</v>
      </c>
      <c r="U14" s="69" t="str">
        <f t="shared" si="10"/>
        <v xml:space="preserve"> </v>
      </c>
      <c r="V14" s="149"/>
      <c r="W14" s="152"/>
      <c r="X14" s="143"/>
      <c r="Y14" s="146"/>
    </row>
    <row r="15" spans="1:25" s="5" customFormat="1" ht="107.25" customHeight="1" x14ac:dyDescent="0.25">
      <c r="A15" s="22"/>
      <c r="B15" s="59">
        <v>9</v>
      </c>
      <c r="C15" s="60" t="s">
        <v>239</v>
      </c>
      <c r="D15" s="61">
        <v>1</v>
      </c>
      <c r="E15" s="62" t="s">
        <v>223</v>
      </c>
      <c r="F15" s="92" t="s">
        <v>253</v>
      </c>
      <c r="G15" s="63"/>
      <c r="H15" s="64" t="s">
        <v>228</v>
      </c>
      <c r="I15" s="158"/>
      <c r="J15" s="192"/>
      <c r="K15" s="195"/>
      <c r="L15" s="161"/>
      <c r="M15" s="198"/>
      <c r="N15" s="198"/>
      <c r="O15" s="198"/>
      <c r="P15" s="167"/>
      <c r="Q15" s="65">
        <f t="shared" si="0"/>
        <v>1075</v>
      </c>
      <c r="R15" s="66">
        <v>1075</v>
      </c>
      <c r="S15" s="67"/>
      <c r="T15" s="68">
        <f t="shared" si="9"/>
        <v>0</v>
      </c>
      <c r="U15" s="69" t="str">
        <f t="shared" si="10"/>
        <v xml:space="preserve"> </v>
      </c>
      <c r="V15" s="149"/>
      <c r="W15" s="152"/>
      <c r="X15" s="143"/>
      <c r="Y15" s="146"/>
    </row>
    <row r="16" spans="1:25" s="5" customFormat="1" ht="90.75" customHeight="1" thickBot="1" x14ac:dyDescent="0.3">
      <c r="A16" s="22"/>
      <c r="B16" s="81">
        <v>10</v>
      </c>
      <c r="C16" s="82" t="s">
        <v>240</v>
      </c>
      <c r="D16" s="83">
        <v>2</v>
      </c>
      <c r="E16" s="84" t="s">
        <v>223</v>
      </c>
      <c r="F16" s="93" t="s">
        <v>254</v>
      </c>
      <c r="G16" s="85"/>
      <c r="H16" s="86" t="s">
        <v>228</v>
      </c>
      <c r="I16" s="190"/>
      <c r="J16" s="193"/>
      <c r="K16" s="196"/>
      <c r="L16" s="203"/>
      <c r="M16" s="199"/>
      <c r="N16" s="199"/>
      <c r="O16" s="199"/>
      <c r="P16" s="201"/>
      <c r="Q16" s="87">
        <f t="shared" si="0"/>
        <v>900</v>
      </c>
      <c r="R16" s="88">
        <v>450</v>
      </c>
      <c r="S16" s="89"/>
      <c r="T16" s="90">
        <f t="shared" si="9"/>
        <v>0</v>
      </c>
      <c r="U16" s="91" t="str">
        <f t="shared" si="10"/>
        <v xml:space="preserve"> </v>
      </c>
      <c r="V16" s="150"/>
      <c r="W16" s="153"/>
      <c r="X16" s="144"/>
      <c r="Y16" s="147"/>
    </row>
    <row r="17" spans="1:25" s="5" customFormat="1" ht="146.25" customHeight="1" thickBot="1" x14ac:dyDescent="0.3">
      <c r="A17" s="22"/>
      <c r="B17" s="104">
        <v>11</v>
      </c>
      <c r="C17" s="105" t="s">
        <v>255</v>
      </c>
      <c r="D17" s="106">
        <v>2</v>
      </c>
      <c r="E17" s="101" t="s">
        <v>223</v>
      </c>
      <c r="F17" s="107" t="s">
        <v>261</v>
      </c>
      <c r="G17" s="108"/>
      <c r="H17" s="109" t="s">
        <v>228</v>
      </c>
      <c r="I17" s="99" t="s">
        <v>229</v>
      </c>
      <c r="J17" s="110" t="s">
        <v>241</v>
      </c>
      <c r="K17" s="99" t="s">
        <v>256</v>
      </c>
      <c r="L17" s="96"/>
      <c r="M17" s="111" t="s">
        <v>259</v>
      </c>
      <c r="N17" s="111" t="s">
        <v>259</v>
      </c>
      <c r="O17" s="111" t="s">
        <v>260</v>
      </c>
      <c r="P17" s="95">
        <v>21</v>
      </c>
      <c r="Q17" s="112">
        <f t="shared" si="0"/>
        <v>4176</v>
      </c>
      <c r="R17" s="113">
        <v>2088</v>
      </c>
      <c r="S17" s="114"/>
      <c r="T17" s="115">
        <f t="shared" si="7"/>
        <v>0</v>
      </c>
      <c r="U17" s="116" t="str">
        <f t="shared" si="8"/>
        <v xml:space="preserve"> </v>
      </c>
      <c r="V17" s="100"/>
      <c r="W17" s="101" t="s">
        <v>55</v>
      </c>
      <c r="X17" s="97" t="s">
        <v>257</v>
      </c>
      <c r="Y17" s="98" t="s">
        <v>258</v>
      </c>
    </row>
    <row r="18" spans="1:25" s="5" customFormat="1" ht="47.25" customHeight="1" x14ac:dyDescent="0.25">
      <c r="A18" s="22"/>
      <c r="B18" s="117">
        <v>12</v>
      </c>
      <c r="C18" s="118" t="s">
        <v>265</v>
      </c>
      <c r="D18" s="119">
        <v>1</v>
      </c>
      <c r="E18" s="120" t="s">
        <v>223</v>
      </c>
      <c r="F18" s="139" t="s">
        <v>272</v>
      </c>
      <c r="G18" s="121"/>
      <c r="H18" s="122" t="s">
        <v>228</v>
      </c>
      <c r="I18" s="154" t="s">
        <v>229</v>
      </c>
      <c r="J18" s="154" t="s">
        <v>228</v>
      </c>
      <c r="K18" s="157"/>
      <c r="L18" s="160"/>
      <c r="M18" s="163" t="s">
        <v>269</v>
      </c>
      <c r="N18" s="163" t="s">
        <v>270</v>
      </c>
      <c r="O18" s="163" t="s">
        <v>271</v>
      </c>
      <c r="P18" s="166">
        <v>21</v>
      </c>
      <c r="Q18" s="123">
        <f t="shared" si="0"/>
        <v>2100</v>
      </c>
      <c r="R18" s="124">
        <v>2100</v>
      </c>
      <c r="S18" s="125"/>
      <c r="T18" s="126">
        <f t="shared" ref="T18:T20" si="11">D18*S18</f>
        <v>0</v>
      </c>
      <c r="U18" s="127" t="str">
        <f t="shared" ref="U18:U20" si="12">IF(ISNUMBER(S18), IF(S18&gt;R18,"NEVYHOVUJE","VYHOVUJE")," ")</f>
        <v xml:space="preserve"> </v>
      </c>
      <c r="V18" s="169"/>
      <c r="W18" s="120" t="s">
        <v>135</v>
      </c>
      <c r="X18" s="171" t="s">
        <v>267</v>
      </c>
      <c r="Y18" s="173" t="s">
        <v>268</v>
      </c>
    </row>
    <row r="19" spans="1:25" s="5" customFormat="1" ht="47.25" customHeight="1" x14ac:dyDescent="0.25">
      <c r="A19" s="22"/>
      <c r="B19" s="59">
        <v>13</v>
      </c>
      <c r="C19" s="60" t="s">
        <v>266</v>
      </c>
      <c r="D19" s="61">
        <v>15</v>
      </c>
      <c r="E19" s="62" t="s">
        <v>223</v>
      </c>
      <c r="F19" s="140" t="s">
        <v>273</v>
      </c>
      <c r="G19" s="63"/>
      <c r="H19" s="64" t="s">
        <v>228</v>
      </c>
      <c r="I19" s="155"/>
      <c r="J19" s="155"/>
      <c r="K19" s="158"/>
      <c r="L19" s="161"/>
      <c r="M19" s="164"/>
      <c r="N19" s="164"/>
      <c r="O19" s="164"/>
      <c r="P19" s="167"/>
      <c r="Q19" s="65">
        <f t="shared" si="0"/>
        <v>1185</v>
      </c>
      <c r="R19" s="66">
        <v>79</v>
      </c>
      <c r="S19" s="67"/>
      <c r="T19" s="68">
        <f t="shared" si="11"/>
        <v>0</v>
      </c>
      <c r="U19" s="69" t="str">
        <f t="shared" si="12"/>
        <v xml:space="preserve"> </v>
      </c>
      <c r="V19" s="149"/>
      <c r="W19" s="62" t="s">
        <v>196</v>
      </c>
      <c r="X19" s="143"/>
      <c r="Y19" s="174"/>
    </row>
    <row r="20" spans="1:25" s="5" customFormat="1" ht="56.25" customHeight="1" thickBot="1" x14ac:dyDescent="0.3">
      <c r="A20" s="22"/>
      <c r="B20" s="128">
        <v>14</v>
      </c>
      <c r="C20" s="129" t="s">
        <v>266</v>
      </c>
      <c r="D20" s="130">
        <v>15</v>
      </c>
      <c r="E20" s="131" t="s">
        <v>223</v>
      </c>
      <c r="F20" s="141" t="s">
        <v>274</v>
      </c>
      <c r="G20" s="132"/>
      <c r="H20" s="133" t="s">
        <v>228</v>
      </c>
      <c r="I20" s="156"/>
      <c r="J20" s="156"/>
      <c r="K20" s="159"/>
      <c r="L20" s="162"/>
      <c r="M20" s="165"/>
      <c r="N20" s="165"/>
      <c r="O20" s="165"/>
      <c r="P20" s="168"/>
      <c r="Q20" s="134">
        <f t="shared" si="0"/>
        <v>2550</v>
      </c>
      <c r="R20" s="135">
        <v>170</v>
      </c>
      <c r="S20" s="136"/>
      <c r="T20" s="137">
        <f t="shared" si="11"/>
        <v>0</v>
      </c>
      <c r="U20" s="138" t="str">
        <f t="shared" si="12"/>
        <v xml:space="preserve"> </v>
      </c>
      <c r="V20" s="170"/>
      <c r="W20" s="131" t="s">
        <v>196</v>
      </c>
      <c r="X20" s="172"/>
      <c r="Y20" s="175"/>
    </row>
    <row r="21" spans="1:25" ht="17.45" customHeight="1" thickTop="1" thickBot="1" x14ac:dyDescent="0.3">
      <c r="B21" s="5"/>
      <c r="C21" s="5"/>
      <c r="D21" s="5"/>
      <c r="E21" s="5"/>
      <c r="F21" s="5"/>
      <c r="G21" s="40"/>
      <c r="H21" s="40"/>
      <c r="I21" s="5"/>
      <c r="J21" s="5"/>
      <c r="K21" s="5"/>
      <c r="M21" s="5"/>
      <c r="N21" s="5"/>
      <c r="O21" s="5"/>
      <c r="P21" s="5"/>
      <c r="Q21" s="5"/>
      <c r="R21" s="5"/>
      <c r="S21" s="5"/>
      <c r="T21" s="5"/>
      <c r="U21" s="5"/>
      <c r="V21" s="5"/>
      <c r="X21" s="5"/>
      <c r="Y21" s="5"/>
    </row>
    <row r="22" spans="1:25" ht="51.75" customHeight="1" thickTop="1" thickBot="1" x14ac:dyDescent="0.3">
      <c r="B22" s="187" t="s">
        <v>226</v>
      </c>
      <c r="C22" s="187"/>
      <c r="D22" s="187"/>
      <c r="E22" s="187"/>
      <c r="F22" s="187"/>
      <c r="G22" s="187"/>
      <c r="H22" s="57"/>
      <c r="I22" s="57"/>
      <c r="J22" s="23"/>
      <c r="K22" s="23"/>
      <c r="L22" s="7"/>
      <c r="M22" s="7"/>
      <c r="N22" s="7"/>
      <c r="O22" s="7"/>
      <c r="P22" s="24"/>
      <c r="Q22" s="24"/>
      <c r="R22" s="25" t="s">
        <v>10</v>
      </c>
      <c r="S22" s="184" t="s">
        <v>11</v>
      </c>
      <c r="T22" s="185"/>
      <c r="U22" s="186"/>
      <c r="V22" s="26"/>
      <c r="W22" s="27"/>
      <c r="X22" s="21"/>
    </row>
    <row r="23" spans="1:25" ht="50.45" customHeight="1" thickTop="1" thickBot="1" x14ac:dyDescent="0.3">
      <c r="B23" s="188" t="s">
        <v>275</v>
      </c>
      <c r="C23" s="188"/>
      <c r="D23" s="188"/>
      <c r="E23" s="188"/>
      <c r="F23" s="188"/>
      <c r="G23" s="188"/>
      <c r="H23" s="188"/>
      <c r="I23" s="28"/>
      <c r="L23" s="10"/>
      <c r="M23" s="10"/>
      <c r="N23" s="10"/>
      <c r="O23" s="10"/>
      <c r="P23" s="29"/>
      <c r="Q23" s="29"/>
      <c r="R23" s="30">
        <f>SUM(Q7:Q20)</f>
        <v>33747</v>
      </c>
      <c r="S23" s="181">
        <f>SUM(T7:T20)</f>
        <v>0</v>
      </c>
      <c r="T23" s="182"/>
      <c r="U23" s="183"/>
      <c r="V23" s="5"/>
      <c r="X23" s="5"/>
    </row>
    <row r="24" spans="1:25" ht="15.75" thickBot="1" x14ac:dyDescent="0.3">
      <c r="B24" s="180" t="s">
        <v>225</v>
      </c>
      <c r="C24" s="180"/>
      <c r="D24" s="180"/>
      <c r="E24" s="180"/>
      <c r="F24" s="180"/>
      <c r="G24" s="180"/>
      <c r="H24" s="45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1:25" x14ac:dyDescent="0.25">
      <c r="B25" s="56"/>
      <c r="C25" s="56"/>
      <c r="D25" s="56"/>
      <c r="E25" s="56"/>
      <c r="F25" s="56"/>
      <c r="G25" s="14"/>
      <c r="H25" s="45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1:25" x14ac:dyDescent="0.25">
      <c r="B26" s="56"/>
      <c r="C26" s="56"/>
      <c r="D26" s="56"/>
      <c r="E26" s="56"/>
      <c r="F26" s="56"/>
      <c r="G26" s="14"/>
      <c r="H26" s="45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1:25" x14ac:dyDescent="0.25">
      <c r="B27" s="56"/>
      <c r="C27" s="56"/>
      <c r="D27" s="56"/>
      <c r="E27" s="56"/>
      <c r="F27" s="56"/>
      <c r="G27" s="14"/>
      <c r="H27" s="45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1:25" ht="19.899999999999999" customHeight="1" x14ac:dyDescent="0.25">
      <c r="B28" s="5"/>
      <c r="C28" s="23"/>
      <c r="D28" s="31"/>
      <c r="E28" s="23"/>
      <c r="F28" s="23"/>
      <c r="G28" s="14"/>
      <c r="H28" s="45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1:25" ht="19.899999999999999" customHeight="1" x14ac:dyDescent="0.25">
      <c r="H29" s="44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1:25" ht="19.899999999999999" customHeight="1" x14ac:dyDescent="0.25">
      <c r="B30" s="5"/>
      <c r="C30" s="23"/>
      <c r="D30" s="31"/>
      <c r="E30" s="23"/>
      <c r="F30" s="23"/>
      <c r="G30" s="14"/>
      <c r="H30" s="45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1:25" ht="19.899999999999999" customHeight="1" x14ac:dyDescent="0.25">
      <c r="B31" s="5"/>
      <c r="C31" s="23"/>
      <c r="D31" s="31"/>
      <c r="E31" s="23"/>
      <c r="F31" s="23"/>
      <c r="G31" s="14"/>
      <c r="H31" s="45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1:25" ht="19.899999999999999" customHeight="1" x14ac:dyDescent="0.25">
      <c r="B32" s="5"/>
      <c r="C32" s="23"/>
      <c r="D32" s="31"/>
      <c r="E32" s="23"/>
      <c r="F32" s="23"/>
      <c r="G32" s="14"/>
      <c r="H32" s="45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2:20" ht="19.899999999999999" customHeight="1" x14ac:dyDescent="0.25">
      <c r="B33" s="5"/>
      <c r="C33" s="23"/>
      <c r="D33" s="31"/>
      <c r="E33" s="23"/>
      <c r="F33" s="23"/>
      <c r="G33" s="14"/>
      <c r="H33" s="45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2:20" ht="19.899999999999999" customHeight="1" x14ac:dyDescent="0.25">
      <c r="B34" s="5"/>
      <c r="C34" s="23"/>
      <c r="D34" s="31"/>
      <c r="E34" s="23"/>
      <c r="F34" s="23"/>
      <c r="G34" s="14"/>
      <c r="H34" s="45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2:20" ht="19.899999999999999" customHeight="1" x14ac:dyDescent="0.25">
      <c r="B35" s="5"/>
      <c r="C35" s="23"/>
      <c r="D35" s="31"/>
      <c r="E35" s="23"/>
      <c r="F35" s="23"/>
      <c r="G35" s="14"/>
      <c r="H35" s="45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2:20" ht="19.899999999999999" customHeight="1" x14ac:dyDescent="0.25">
      <c r="B36" s="5"/>
      <c r="C36" s="23"/>
      <c r="D36" s="31"/>
      <c r="E36" s="23"/>
      <c r="F36" s="23"/>
      <c r="G36" s="14"/>
      <c r="H36" s="45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2:20" ht="19.899999999999999" customHeight="1" x14ac:dyDescent="0.25">
      <c r="B37" s="5"/>
      <c r="C37" s="23"/>
      <c r="D37" s="31"/>
      <c r="E37" s="23"/>
      <c r="F37" s="23"/>
      <c r="G37" s="14"/>
      <c r="H37" s="45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2:20" ht="19.899999999999999" customHeight="1" x14ac:dyDescent="0.25">
      <c r="B38" s="5"/>
      <c r="C38" s="23"/>
      <c r="D38" s="31"/>
      <c r="E38" s="23"/>
      <c r="F38" s="23"/>
      <c r="G38" s="14"/>
      <c r="H38" s="45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2:20" ht="19.899999999999999" customHeight="1" x14ac:dyDescent="0.25">
      <c r="B39" s="5"/>
      <c r="C39" s="23"/>
      <c r="D39" s="31"/>
      <c r="E39" s="23"/>
      <c r="F39" s="23"/>
      <c r="G39" s="14"/>
      <c r="H39" s="45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2:20" ht="19.899999999999999" customHeight="1" x14ac:dyDescent="0.25">
      <c r="B40" s="5"/>
      <c r="C40" s="23"/>
      <c r="D40" s="31"/>
      <c r="E40" s="23"/>
      <c r="F40" s="23"/>
      <c r="G40" s="14"/>
      <c r="H40" s="45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2:20" ht="19.899999999999999" customHeight="1" x14ac:dyDescent="0.25">
      <c r="B41" s="5"/>
      <c r="C41" s="23"/>
      <c r="D41" s="31"/>
      <c r="E41" s="23"/>
      <c r="F41" s="23"/>
      <c r="G41" s="14"/>
      <c r="H41" s="45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2:20" ht="19.899999999999999" customHeight="1" x14ac:dyDescent="0.25">
      <c r="B42" s="5"/>
      <c r="C42" s="23"/>
      <c r="D42" s="31"/>
      <c r="E42" s="23"/>
      <c r="F42" s="23"/>
      <c r="G42" s="14"/>
      <c r="H42" s="45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2:20" ht="19.899999999999999" customHeight="1" x14ac:dyDescent="0.25">
      <c r="B43" s="5"/>
      <c r="C43" s="23"/>
      <c r="D43" s="31"/>
      <c r="E43" s="23"/>
      <c r="F43" s="23"/>
      <c r="G43" s="14"/>
      <c r="H43" s="45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2:20" ht="19.899999999999999" customHeight="1" x14ac:dyDescent="0.25">
      <c r="B44" s="5"/>
      <c r="C44" s="23"/>
      <c r="D44" s="31"/>
      <c r="E44" s="23"/>
      <c r="F44" s="23"/>
      <c r="G44" s="14"/>
      <c r="H44" s="45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2:20" ht="19.899999999999999" customHeight="1" x14ac:dyDescent="0.25">
      <c r="B45" s="5"/>
      <c r="C45" s="23"/>
      <c r="D45" s="31"/>
      <c r="E45" s="23"/>
      <c r="F45" s="23"/>
      <c r="G45" s="14"/>
      <c r="H45" s="45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2:20" ht="19.899999999999999" customHeight="1" x14ac:dyDescent="0.25">
      <c r="B46" s="5"/>
      <c r="C46" s="23"/>
      <c r="D46" s="31"/>
      <c r="E46" s="23"/>
      <c r="F46" s="23"/>
      <c r="G46" s="14"/>
      <c r="H46" s="45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2:20" ht="19.899999999999999" customHeight="1" x14ac:dyDescent="0.25">
      <c r="B47" s="5"/>
      <c r="C47" s="23"/>
      <c r="D47" s="31"/>
      <c r="E47" s="23"/>
      <c r="F47" s="23"/>
      <c r="G47" s="14"/>
      <c r="H47" s="45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2:20" ht="19.899999999999999" customHeight="1" x14ac:dyDescent="0.25">
      <c r="B48" s="5"/>
      <c r="C48" s="23"/>
      <c r="D48" s="31"/>
      <c r="E48" s="23"/>
      <c r="F48" s="23"/>
      <c r="G48" s="14"/>
      <c r="H48" s="45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2:20" ht="19.899999999999999" customHeight="1" x14ac:dyDescent="0.25">
      <c r="B49" s="5"/>
      <c r="C49" s="23"/>
      <c r="D49" s="31"/>
      <c r="E49" s="23"/>
      <c r="F49" s="23"/>
      <c r="G49" s="14"/>
      <c r="H49" s="45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2:20" ht="19.899999999999999" customHeight="1" x14ac:dyDescent="0.25">
      <c r="B50" s="5"/>
      <c r="C50" s="23"/>
      <c r="D50" s="31"/>
      <c r="E50" s="23"/>
      <c r="F50" s="23"/>
      <c r="G50" s="14"/>
      <c r="H50" s="45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2:20" ht="19.899999999999999" customHeight="1" x14ac:dyDescent="0.25">
      <c r="B51" s="5"/>
      <c r="C51" s="23"/>
      <c r="D51" s="31"/>
      <c r="E51" s="23"/>
      <c r="F51" s="23"/>
      <c r="G51" s="14"/>
      <c r="H51" s="45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2:20" ht="19.899999999999999" customHeight="1" x14ac:dyDescent="0.25">
      <c r="B52" s="5"/>
      <c r="C52" s="23"/>
      <c r="D52" s="31"/>
      <c r="E52" s="23"/>
      <c r="F52" s="23"/>
      <c r="G52" s="14"/>
      <c r="H52" s="45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2:20" ht="19.899999999999999" customHeight="1" x14ac:dyDescent="0.25">
      <c r="B53" s="5"/>
      <c r="C53" s="23"/>
      <c r="D53" s="31"/>
      <c r="E53" s="23"/>
      <c r="F53" s="23"/>
      <c r="G53" s="14"/>
      <c r="H53" s="45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2:20" ht="19.899999999999999" customHeight="1" x14ac:dyDescent="0.25">
      <c r="B54" s="5"/>
      <c r="C54" s="23"/>
      <c r="D54" s="31"/>
      <c r="E54" s="23"/>
      <c r="F54" s="23"/>
      <c r="G54" s="14"/>
      <c r="H54" s="45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2:20" ht="19.899999999999999" customHeight="1" x14ac:dyDescent="0.25">
      <c r="B55" s="5"/>
      <c r="C55" s="23"/>
      <c r="D55" s="31"/>
      <c r="E55" s="23"/>
      <c r="F55" s="23"/>
      <c r="G55" s="14"/>
      <c r="H55" s="45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2:20" ht="19.899999999999999" customHeight="1" x14ac:dyDescent="0.25">
      <c r="B56" s="5"/>
      <c r="C56" s="23"/>
      <c r="D56" s="31"/>
      <c r="E56" s="23"/>
      <c r="F56" s="23"/>
      <c r="G56" s="14"/>
      <c r="H56" s="45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2:20" ht="19.899999999999999" customHeight="1" x14ac:dyDescent="0.25">
      <c r="B57" s="5"/>
      <c r="C57" s="23"/>
      <c r="D57" s="31"/>
      <c r="E57" s="23"/>
      <c r="F57" s="23"/>
      <c r="G57" s="14"/>
      <c r="H57" s="45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2:20" ht="19.899999999999999" customHeight="1" x14ac:dyDescent="0.25">
      <c r="B58" s="5"/>
      <c r="C58" s="23"/>
      <c r="D58" s="31"/>
      <c r="E58" s="23"/>
      <c r="F58" s="23"/>
      <c r="G58" s="14"/>
      <c r="H58" s="45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2:20" ht="19.899999999999999" customHeight="1" x14ac:dyDescent="0.25">
      <c r="B59" s="5"/>
      <c r="C59" s="23"/>
      <c r="D59" s="31"/>
      <c r="E59" s="23"/>
      <c r="F59" s="23"/>
      <c r="G59" s="14"/>
      <c r="H59" s="45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2:20" ht="19.899999999999999" customHeight="1" x14ac:dyDescent="0.25">
      <c r="B60" s="5"/>
      <c r="C60" s="23"/>
      <c r="D60" s="31"/>
      <c r="E60" s="23"/>
      <c r="F60" s="23"/>
      <c r="G60" s="14"/>
      <c r="H60" s="45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2:20" ht="19.899999999999999" customHeight="1" x14ac:dyDescent="0.25">
      <c r="B61" s="5"/>
      <c r="C61" s="23"/>
      <c r="D61" s="31"/>
      <c r="E61" s="23"/>
      <c r="F61" s="23"/>
      <c r="G61" s="14"/>
      <c r="H61" s="45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2:20" ht="19.899999999999999" customHeight="1" x14ac:dyDescent="0.25">
      <c r="B62" s="5"/>
      <c r="C62" s="23"/>
      <c r="D62" s="31"/>
      <c r="E62" s="23"/>
      <c r="F62" s="23"/>
      <c r="G62" s="14"/>
      <c r="H62" s="45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2:20" ht="19.899999999999999" customHeight="1" x14ac:dyDescent="0.25">
      <c r="B63" s="5"/>
      <c r="C63" s="23"/>
      <c r="D63" s="31"/>
      <c r="E63" s="23"/>
      <c r="F63" s="23"/>
      <c r="G63" s="14"/>
      <c r="H63" s="45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2:20" ht="19.899999999999999" customHeight="1" x14ac:dyDescent="0.25">
      <c r="B64" s="5"/>
      <c r="C64" s="23"/>
      <c r="D64" s="31"/>
      <c r="E64" s="23"/>
      <c r="F64" s="23"/>
      <c r="G64" s="14"/>
      <c r="H64" s="45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2:20" ht="19.899999999999999" customHeight="1" x14ac:dyDescent="0.25">
      <c r="B65" s="5"/>
      <c r="C65" s="23"/>
      <c r="D65" s="31"/>
      <c r="E65" s="23"/>
      <c r="F65" s="23"/>
      <c r="G65" s="14"/>
      <c r="H65" s="45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2:20" ht="19.899999999999999" customHeight="1" x14ac:dyDescent="0.25">
      <c r="B66" s="5"/>
      <c r="C66" s="23"/>
      <c r="D66" s="31"/>
      <c r="E66" s="23"/>
      <c r="F66" s="23"/>
      <c r="G66" s="14"/>
      <c r="H66" s="45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2:20" ht="19.899999999999999" customHeight="1" x14ac:dyDescent="0.25">
      <c r="B67" s="5"/>
      <c r="C67" s="23"/>
      <c r="D67" s="31"/>
      <c r="E67" s="23"/>
      <c r="F67" s="23"/>
      <c r="G67" s="14"/>
      <c r="H67" s="45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2:20" ht="19.899999999999999" customHeight="1" x14ac:dyDescent="0.25">
      <c r="B68" s="5"/>
      <c r="C68" s="23"/>
      <c r="D68" s="31"/>
      <c r="E68" s="23"/>
      <c r="F68" s="23"/>
      <c r="G68" s="14"/>
      <c r="H68" s="45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2:20" ht="19.899999999999999" customHeight="1" x14ac:dyDescent="0.25">
      <c r="B69" s="5"/>
      <c r="C69" s="23"/>
      <c r="D69" s="31"/>
      <c r="E69" s="23"/>
      <c r="F69" s="23"/>
      <c r="G69" s="14"/>
      <c r="H69" s="45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2:20" ht="19.899999999999999" customHeight="1" x14ac:dyDescent="0.25">
      <c r="B70" s="5"/>
      <c r="C70" s="23"/>
      <c r="D70" s="31"/>
      <c r="E70" s="23"/>
      <c r="F70" s="23"/>
      <c r="G70" s="14"/>
      <c r="H70" s="45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2:20" ht="19.899999999999999" customHeight="1" x14ac:dyDescent="0.25">
      <c r="B71" s="5"/>
      <c r="C71" s="23"/>
      <c r="D71" s="31"/>
      <c r="E71" s="23"/>
      <c r="F71" s="23"/>
      <c r="G71" s="14"/>
      <c r="H71" s="45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2:20" ht="19.899999999999999" customHeight="1" x14ac:dyDescent="0.25">
      <c r="B72" s="5"/>
      <c r="C72" s="23"/>
      <c r="D72" s="31"/>
      <c r="E72" s="23"/>
      <c r="F72" s="23"/>
      <c r="G72" s="14"/>
      <c r="H72" s="45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2:20" ht="19.899999999999999" customHeight="1" x14ac:dyDescent="0.25">
      <c r="B73" s="5"/>
      <c r="C73" s="23"/>
      <c r="D73" s="31"/>
      <c r="E73" s="23"/>
      <c r="F73" s="23"/>
      <c r="G73" s="14"/>
      <c r="H73" s="45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2:20" ht="19.899999999999999" customHeight="1" x14ac:dyDescent="0.25">
      <c r="B74" s="5"/>
      <c r="C74" s="23"/>
      <c r="D74" s="31"/>
      <c r="E74" s="23"/>
      <c r="F74" s="23"/>
      <c r="G74" s="14"/>
      <c r="H74" s="45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2:20" ht="19.899999999999999" customHeight="1" x14ac:dyDescent="0.25">
      <c r="B75" s="5"/>
      <c r="C75" s="23"/>
      <c r="D75" s="31"/>
      <c r="E75" s="23"/>
      <c r="F75" s="23"/>
      <c r="G75" s="14"/>
      <c r="H75" s="45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2:20" ht="19.899999999999999" customHeight="1" x14ac:dyDescent="0.25">
      <c r="B76" s="5"/>
      <c r="C76" s="23"/>
      <c r="D76" s="31"/>
      <c r="E76" s="23"/>
      <c r="F76" s="23"/>
      <c r="G76" s="14"/>
      <c r="H76" s="45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2:20" ht="19.899999999999999" customHeight="1" x14ac:dyDescent="0.25">
      <c r="B77" s="5"/>
      <c r="C77" s="23"/>
      <c r="D77" s="31"/>
      <c r="E77" s="23"/>
      <c r="F77" s="23"/>
      <c r="G77" s="14"/>
      <c r="H77" s="45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2:20" ht="19.899999999999999" customHeight="1" x14ac:dyDescent="0.25">
      <c r="B78" s="5"/>
      <c r="C78" s="23"/>
      <c r="D78" s="31"/>
      <c r="E78" s="23"/>
      <c r="F78" s="23"/>
      <c r="G78" s="14"/>
      <c r="H78" s="45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2:20" ht="19.899999999999999" customHeight="1" x14ac:dyDescent="0.25">
      <c r="B79" s="5"/>
      <c r="C79" s="23"/>
      <c r="D79" s="31"/>
      <c r="E79" s="23"/>
      <c r="F79" s="23"/>
      <c r="G79" s="14"/>
      <c r="H79" s="45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2:20" ht="19.899999999999999" customHeight="1" x14ac:dyDescent="0.25">
      <c r="B80" s="5"/>
      <c r="C80" s="23"/>
      <c r="D80" s="31"/>
      <c r="E80" s="23"/>
      <c r="F80" s="23"/>
      <c r="G80" s="14"/>
      <c r="H80" s="45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2:20" ht="19.899999999999999" customHeight="1" x14ac:dyDescent="0.25">
      <c r="B81" s="5"/>
      <c r="C81" s="23"/>
      <c r="D81" s="31"/>
      <c r="E81" s="23"/>
      <c r="F81" s="23"/>
      <c r="G81" s="14"/>
      <c r="H81" s="45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2:20" ht="19.899999999999999" customHeight="1" x14ac:dyDescent="0.25">
      <c r="B82" s="5"/>
      <c r="C82" s="23"/>
      <c r="D82" s="31"/>
      <c r="E82" s="23"/>
      <c r="F82" s="23"/>
      <c r="G82" s="14"/>
      <c r="H82" s="45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2:20" ht="19.899999999999999" customHeight="1" x14ac:dyDescent="0.25">
      <c r="B83" s="5"/>
      <c r="C83" s="23"/>
      <c r="D83" s="31"/>
      <c r="E83" s="23"/>
      <c r="F83" s="23"/>
      <c r="G83" s="14"/>
      <c r="H83" s="45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2:20" ht="19.899999999999999" customHeight="1" x14ac:dyDescent="0.25">
      <c r="B84" s="5"/>
      <c r="C84" s="23"/>
      <c r="D84" s="31"/>
      <c r="E84" s="23"/>
      <c r="F84" s="23"/>
      <c r="G84" s="14"/>
      <c r="H84" s="45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2:20" ht="19.899999999999999" customHeight="1" x14ac:dyDescent="0.25">
      <c r="B85" s="5"/>
      <c r="C85" s="23"/>
      <c r="D85" s="31"/>
      <c r="E85" s="23"/>
      <c r="F85" s="23"/>
      <c r="G85" s="14"/>
      <c r="H85" s="45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2:20" ht="19.899999999999999" customHeight="1" x14ac:dyDescent="0.25">
      <c r="B86" s="5"/>
      <c r="C86" s="23"/>
      <c r="D86" s="31"/>
      <c r="E86" s="23"/>
      <c r="F86" s="23"/>
      <c r="G86" s="14"/>
      <c r="H86" s="45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2:20" ht="19.899999999999999" customHeight="1" x14ac:dyDescent="0.25">
      <c r="B87" s="5"/>
      <c r="C87" s="23"/>
      <c r="D87" s="31"/>
      <c r="E87" s="23"/>
      <c r="F87" s="23"/>
      <c r="G87" s="14"/>
      <c r="H87" s="45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2:20" ht="19.899999999999999" customHeight="1" x14ac:dyDescent="0.25">
      <c r="B88" s="5"/>
      <c r="C88" s="23"/>
      <c r="D88" s="31"/>
      <c r="E88" s="23"/>
      <c r="F88" s="23"/>
      <c r="G88" s="14"/>
      <c r="H88" s="45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2:20" ht="19.899999999999999" customHeight="1" x14ac:dyDescent="0.25">
      <c r="B89" s="5"/>
      <c r="C89" s="23"/>
      <c r="D89" s="31"/>
      <c r="E89" s="23"/>
      <c r="F89" s="23"/>
      <c r="G89" s="14"/>
      <c r="H89" s="45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2:20" ht="19.899999999999999" customHeight="1" x14ac:dyDescent="0.25">
      <c r="B90" s="5"/>
      <c r="C90" s="23"/>
      <c r="D90" s="31"/>
      <c r="E90" s="23"/>
      <c r="F90" s="23"/>
      <c r="G90" s="14"/>
      <c r="H90" s="45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2:20" ht="19.899999999999999" customHeight="1" x14ac:dyDescent="0.25">
      <c r="B91" s="5"/>
      <c r="C91" s="23"/>
      <c r="D91" s="31"/>
      <c r="E91" s="23"/>
      <c r="F91" s="23"/>
      <c r="G91" s="14"/>
      <c r="H91" s="45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2:20" ht="19.899999999999999" customHeight="1" x14ac:dyDescent="0.25">
      <c r="B92" s="5"/>
      <c r="C92" s="23"/>
      <c r="D92" s="31"/>
      <c r="E92" s="23"/>
      <c r="F92" s="23"/>
      <c r="G92" s="14"/>
      <c r="H92" s="45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2:20" ht="19.899999999999999" customHeight="1" x14ac:dyDescent="0.25">
      <c r="B93" s="5"/>
      <c r="C93" s="23"/>
      <c r="D93" s="31"/>
      <c r="E93" s="23"/>
      <c r="F93" s="23"/>
      <c r="G93" s="14"/>
      <c r="H93" s="45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2:20" ht="19.899999999999999" customHeight="1" x14ac:dyDescent="0.25">
      <c r="B94" s="5"/>
      <c r="C94" s="23"/>
      <c r="D94" s="31"/>
      <c r="E94" s="23"/>
      <c r="F94" s="23"/>
      <c r="G94" s="14"/>
      <c r="H94" s="45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2:20" ht="19.899999999999999" customHeight="1" x14ac:dyDescent="0.25">
      <c r="B95" s="5"/>
      <c r="C95" s="23"/>
      <c r="D95" s="31"/>
      <c r="E95" s="23"/>
      <c r="F95" s="23"/>
      <c r="G95" s="14"/>
      <c r="H95" s="45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2:20" ht="19.899999999999999" customHeight="1" x14ac:dyDescent="0.25">
      <c r="B96" s="5"/>
      <c r="C96" s="23"/>
      <c r="D96" s="31"/>
      <c r="E96" s="23"/>
      <c r="F96" s="23"/>
      <c r="G96" s="14"/>
      <c r="H96" s="45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2:20" ht="19.899999999999999" customHeight="1" x14ac:dyDescent="0.25">
      <c r="B97" s="5"/>
      <c r="C97" s="23"/>
      <c r="D97" s="31"/>
      <c r="E97" s="23"/>
      <c r="F97" s="23"/>
      <c r="G97" s="14"/>
      <c r="H97" s="45"/>
      <c r="I97" s="12"/>
      <c r="J97" s="12"/>
      <c r="K97" s="12"/>
      <c r="L97" s="12"/>
      <c r="M97" s="12"/>
      <c r="N97" s="12"/>
      <c r="O97" s="6"/>
      <c r="P97" s="6"/>
      <c r="Q97" s="6"/>
      <c r="R97" s="12"/>
      <c r="S97" s="12"/>
      <c r="T97" s="12"/>
    </row>
    <row r="98" spans="2:20" ht="19.899999999999999" customHeight="1" x14ac:dyDescent="0.25">
      <c r="B98" s="5"/>
      <c r="C98" s="23"/>
      <c r="D98" s="31"/>
      <c r="E98" s="23"/>
      <c r="F98" s="23"/>
      <c r="G98" s="14"/>
      <c r="H98" s="45"/>
      <c r="I98" s="12"/>
      <c r="J98" s="12"/>
      <c r="K98" s="12"/>
      <c r="L98" s="12"/>
      <c r="M98" s="12"/>
      <c r="N98" s="12"/>
      <c r="O98" s="6"/>
      <c r="P98" s="6"/>
      <c r="Q98" s="6"/>
      <c r="R98" s="12"/>
      <c r="S98" s="12"/>
      <c r="T98" s="12"/>
    </row>
    <row r="99" spans="2:20" ht="19.899999999999999" customHeight="1" x14ac:dyDescent="0.25">
      <c r="B99" s="5"/>
      <c r="C99" s="23"/>
      <c r="D99" s="31"/>
      <c r="E99" s="23"/>
      <c r="F99" s="23"/>
      <c r="G99" s="14"/>
      <c r="H99" s="45"/>
      <c r="I99" s="12"/>
      <c r="J99" s="12"/>
      <c r="K99" s="12"/>
      <c r="L99" s="12"/>
      <c r="M99" s="12"/>
      <c r="N99" s="12"/>
      <c r="O99" s="6"/>
      <c r="P99" s="6"/>
      <c r="Q99" s="6"/>
      <c r="R99" s="12"/>
      <c r="S99" s="12"/>
      <c r="T99" s="12"/>
    </row>
    <row r="100" spans="2:20" ht="19.899999999999999" customHeight="1" x14ac:dyDescent="0.25">
      <c r="B100" s="5"/>
      <c r="C100" s="23"/>
      <c r="D100" s="31"/>
      <c r="E100" s="23"/>
      <c r="F100" s="23"/>
      <c r="G100" s="14"/>
      <c r="H100" s="45"/>
      <c r="I100" s="12"/>
      <c r="J100" s="12"/>
      <c r="K100" s="12"/>
      <c r="L100" s="12"/>
      <c r="M100" s="12"/>
      <c r="N100" s="12"/>
      <c r="O100" s="6"/>
      <c r="P100" s="6"/>
      <c r="Q100" s="6"/>
      <c r="R100" s="12"/>
      <c r="S100" s="12"/>
      <c r="T100" s="12"/>
    </row>
    <row r="101" spans="2:20" ht="19.899999999999999" customHeight="1" x14ac:dyDescent="0.25">
      <c r="B101" s="5"/>
      <c r="C101" s="23"/>
      <c r="D101" s="31"/>
      <c r="E101" s="23"/>
      <c r="F101" s="23"/>
      <c r="G101" s="14"/>
      <c r="H101" s="45"/>
      <c r="I101" s="12"/>
      <c r="J101" s="12"/>
      <c r="K101" s="12"/>
      <c r="L101" s="12"/>
      <c r="M101" s="12"/>
      <c r="N101" s="12"/>
      <c r="O101" s="6"/>
      <c r="P101" s="6"/>
      <c r="Q101" s="6"/>
      <c r="R101" s="12"/>
      <c r="S101" s="12"/>
      <c r="T101" s="12"/>
    </row>
    <row r="102" spans="2:20" ht="19.899999999999999" customHeight="1" x14ac:dyDescent="0.25">
      <c r="B102" s="5"/>
      <c r="C102" s="23"/>
      <c r="D102" s="31"/>
      <c r="E102" s="23"/>
      <c r="F102" s="23"/>
      <c r="G102" s="14"/>
      <c r="H102" s="45"/>
      <c r="I102" s="12"/>
      <c r="J102" s="12"/>
      <c r="K102" s="12"/>
      <c r="L102" s="12"/>
      <c r="M102" s="12"/>
      <c r="N102" s="12"/>
      <c r="O102" s="6"/>
      <c r="P102" s="6"/>
      <c r="Q102" s="6"/>
      <c r="R102" s="12"/>
      <c r="S102" s="12"/>
      <c r="T102" s="12"/>
    </row>
    <row r="103" spans="2:20" ht="19.899999999999999" customHeight="1" x14ac:dyDescent="0.25">
      <c r="B103" s="5"/>
      <c r="C103" s="23"/>
      <c r="D103" s="31"/>
      <c r="E103" s="23"/>
      <c r="F103" s="23"/>
      <c r="G103" s="14"/>
      <c r="H103" s="45"/>
      <c r="I103" s="12"/>
      <c r="J103" s="12"/>
      <c r="K103" s="12"/>
      <c r="L103" s="12"/>
      <c r="M103" s="12"/>
      <c r="N103" s="12"/>
      <c r="O103" s="6"/>
      <c r="P103" s="6"/>
      <c r="Q103" s="6"/>
      <c r="R103" s="12"/>
      <c r="S103" s="12"/>
      <c r="T103" s="12"/>
    </row>
    <row r="104" spans="2:20" ht="19.899999999999999" customHeight="1" x14ac:dyDescent="0.25">
      <c r="B104" s="5"/>
      <c r="C104" s="23"/>
      <c r="D104" s="31"/>
      <c r="E104" s="23"/>
      <c r="F104" s="23"/>
      <c r="G104" s="14"/>
      <c r="H104" s="45"/>
      <c r="I104" s="12"/>
      <c r="J104" s="12"/>
      <c r="K104" s="12"/>
      <c r="L104" s="12"/>
      <c r="M104" s="12"/>
      <c r="N104" s="12"/>
      <c r="O104" s="6"/>
      <c r="P104" s="6"/>
      <c r="Q104" s="6"/>
      <c r="R104" s="12"/>
      <c r="S104" s="12"/>
      <c r="T104" s="12"/>
    </row>
    <row r="105" spans="2:20" ht="19.899999999999999" customHeight="1" x14ac:dyDescent="0.25">
      <c r="B105" s="5"/>
      <c r="C105" s="23"/>
      <c r="D105" s="31"/>
      <c r="E105" s="23"/>
      <c r="F105" s="23"/>
      <c r="G105" s="14"/>
      <c r="H105" s="45"/>
      <c r="I105" s="12"/>
      <c r="J105" s="12"/>
      <c r="K105" s="12"/>
      <c r="L105" s="12"/>
      <c r="M105" s="12"/>
      <c r="N105" s="12"/>
      <c r="O105" s="6"/>
      <c r="P105" s="6"/>
      <c r="Q105" s="6"/>
      <c r="R105" s="12"/>
      <c r="S105" s="12"/>
      <c r="T105" s="12"/>
    </row>
    <row r="106" spans="2:20" ht="19.899999999999999" customHeight="1" x14ac:dyDescent="0.25">
      <c r="B106" s="5"/>
      <c r="C106" s="23"/>
      <c r="D106" s="31"/>
      <c r="E106" s="23"/>
      <c r="F106" s="23"/>
      <c r="G106" s="14"/>
      <c r="H106" s="45"/>
      <c r="I106" s="12"/>
      <c r="J106" s="12"/>
      <c r="K106" s="12"/>
      <c r="L106" s="12"/>
      <c r="M106" s="12"/>
      <c r="N106" s="12"/>
      <c r="O106" s="6"/>
      <c r="P106" s="6"/>
      <c r="Q106" s="6"/>
      <c r="R106" s="12"/>
      <c r="S106" s="12"/>
      <c r="T106" s="12"/>
    </row>
    <row r="107" spans="2:20" ht="19.899999999999999" customHeight="1" x14ac:dyDescent="0.25">
      <c r="B107" s="5"/>
      <c r="C107" s="23"/>
      <c r="D107" s="31"/>
      <c r="E107" s="23"/>
      <c r="F107" s="23"/>
      <c r="G107" s="14"/>
      <c r="H107" s="45"/>
      <c r="I107" s="12"/>
      <c r="J107" s="12"/>
      <c r="K107" s="12"/>
      <c r="L107" s="12"/>
      <c r="M107" s="12"/>
      <c r="N107" s="12"/>
      <c r="O107" s="6"/>
      <c r="P107" s="6"/>
      <c r="Q107" s="6"/>
      <c r="R107" s="12"/>
      <c r="S107" s="12"/>
      <c r="T107" s="12"/>
    </row>
    <row r="108" spans="2:20" ht="19.899999999999999" customHeight="1" x14ac:dyDescent="0.25">
      <c r="B108" s="5"/>
      <c r="C108" s="23"/>
      <c r="D108" s="31"/>
      <c r="E108" s="23"/>
      <c r="F108" s="23"/>
      <c r="G108" s="14"/>
      <c r="H108" s="45"/>
      <c r="I108" s="12"/>
      <c r="J108" s="12"/>
      <c r="K108" s="12"/>
      <c r="L108" s="12"/>
      <c r="M108" s="12"/>
      <c r="N108" s="12"/>
      <c r="O108" s="6"/>
      <c r="P108" s="6"/>
      <c r="Q108" s="6"/>
      <c r="R108" s="12"/>
      <c r="S108" s="12"/>
      <c r="T108" s="12"/>
    </row>
    <row r="109" spans="2:20" ht="19.899999999999999" customHeight="1" x14ac:dyDescent="0.25">
      <c r="B109" s="5"/>
      <c r="C109" s="23"/>
      <c r="D109" s="31"/>
      <c r="E109" s="23"/>
      <c r="F109" s="23"/>
      <c r="G109" s="14"/>
      <c r="H109" s="45"/>
      <c r="I109" s="12"/>
      <c r="J109" s="12"/>
      <c r="K109" s="12"/>
      <c r="L109" s="12"/>
      <c r="M109" s="12"/>
      <c r="N109" s="12"/>
      <c r="O109" s="6"/>
      <c r="P109" s="6"/>
      <c r="Q109" s="6"/>
    </row>
    <row r="110" spans="2:20" ht="19.899999999999999" customHeight="1" x14ac:dyDescent="0.25">
      <c r="C110" s="5"/>
      <c r="E110" s="5"/>
      <c r="F110" s="5"/>
      <c r="J110" s="5"/>
    </row>
    <row r="111" spans="2:20" ht="19.899999999999999" customHeight="1" x14ac:dyDescent="0.25">
      <c r="C111" s="5"/>
      <c r="E111" s="5"/>
      <c r="F111" s="5"/>
      <c r="J111" s="5"/>
    </row>
    <row r="112" spans="2:20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UsKQfgqsLLGZZPwdgBk64Mv44s6/T1PUq0ND2wjgnv0eoqygpvnOQ2+OwKRd5FAjjxtB94+e+apa+A3qFxKt6Q==" saltValue="3g/O1oDUwUD1Wp3rd5TCRQ==" spinCount="100000" sheet="1" objects="1" scenarios="1"/>
  <mergeCells count="30">
    <mergeCell ref="B1:D1"/>
    <mergeCell ref="G5:H5"/>
    <mergeCell ref="B24:G24"/>
    <mergeCell ref="S23:U23"/>
    <mergeCell ref="S22:U22"/>
    <mergeCell ref="B22:G22"/>
    <mergeCell ref="B23:H23"/>
    <mergeCell ref="I7:I16"/>
    <mergeCell ref="J7:J16"/>
    <mergeCell ref="K7:K16"/>
    <mergeCell ref="M7:M16"/>
    <mergeCell ref="N7:N16"/>
    <mergeCell ref="O7:O16"/>
    <mergeCell ref="P7:P16"/>
    <mergeCell ref="L7:L16"/>
    <mergeCell ref="X7:X16"/>
    <mergeCell ref="Y7:Y16"/>
    <mergeCell ref="V7:V16"/>
    <mergeCell ref="W7:W16"/>
    <mergeCell ref="I18:I20"/>
    <mergeCell ref="J18:J20"/>
    <mergeCell ref="K18:K20"/>
    <mergeCell ref="L18:L20"/>
    <mergeCell ref="M18:M20"/>
    <mergeCell ref="N18:N20"/>
    <mergeCell ref="O18:O20"/>
    <mergeCell ref="P18:P20"/>
    <mergeCell ref="V18:V20"/>
    <mergeCell ref="X18:X20"/>
    <mergeCell ref="Y18:Y20"/>
  </mergeCells>
  <conditionalFormatting sqref="D7:D20 B7:B20">
    <cfRule type="containsBlanks" dxfId="7" priority="76">
      <formula>LEN(TRIM(B7))=0</formula>
    </cfRule>
  </conditionalFormatting>
  <conditionalFormatting sqref="B7:B20">
    <cfRule type="cellIs" dxfId="6" priority="73" operator="greaterThanOrEqual">
      <formula>1</formula>
    </cfRule>
  </conditionalFormatting>
  <conditionalFormatting sqref="U7:U20">
    <cfRule type="cellIs" dxfId="5" priority="60" operator="equal">
      <formula>"VYHOVUJE"</formula>
    </cfRule>
  </conditionalFormatting>
  <conditionalFormatting sqref="U7:U20">
    <cfRule type="cellIs" dxfId="4" priority="59" operator="equal">
      <formula>"NEVYHOVUJE"</formula>
    </cfRule>
  </conditionalFormatting>
  <conditionalFormatting sqref="G7:H20 S7:S20">
    <cfRule type="containsBlanks" dxfId="3" priority="53">
      <formula>LEN(TRIM(G7))=0</formula>
    </cfRule>
  </conditionalFormatting>
  <conditionalFormatting sqref="G7:H20 S7:S20">
    <cfRule type="notContainsBlanks" dxfId="2" priority="51">
      <formula>LEN(TRIM(G7))&gt;0</formula>
    </cfRule>
  </conditionalFormatting>
  <conditionalFormatting sqref="G7:H20 S7:S20">
    <cfRule type="notContainsBlanks" dxfId="1" priority="50">
      <formula>LEN(TRIM(G7))&gt;0</formula>
    </cfRule>
  </conditionalFormatting>
  <conditionalFormatting sqref="G7:H2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CPV!$B$4:$B$197</xm:f>
          </x14:formula1>
          <xm:sqref>W7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A8" sqref="A8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42" t="s">
        <v>222</v>
      </c>
      <c r="B1" s="32"/>
    </row>
    <row r="2" spans="1:2" ht="72.75" customHeight="1" x14ac:dyDescent="0.25">
      <c r="A2" s="39" t="s">
        <v>12</v>
      </c>
      <c r="B2" s="33"/>
    </row>
    <row r="8" spans="1:2" ht="15.75" x14ac:dyDescent="0.25">
      <c r="A8" s="34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97"/>
  <sheetViews>
    <sheetView topLeftCell="A96" zoomScale="85" workbookViewId="0">
      <selection activeCell="B122" sqref="B122"/>
    </sheetView>
  </sheetViews>
  <sheetFormatPr defaultRowHeight="15" x14ac:dyDescent="0.25"/>
  <cols>
    <col min="2" max="2" width="96.7109375" customWidth="1"/>
  </cols>
  <sheetData>
    <row r="1" spans="2:2" s="5" customFormat="1" x14ac:dyDescent="0.25"/>
    <row r="2" spans="2:2" s="5" customFormat="1" x14ac:dyDescent="0.25">
      <c r="B2" s="35" t="s">
        <v>13</v>
      </c>
    </row>
    <row r="3" spans="2:2" s="5" customFormat="1" x14ac:dyDescent="0.25">
      <c r="B3" s="35"/>
    </row>
    <row r="4" spans="2:2" x14ac:dyDescent="0.25">
      <c r="B4" t="s">
        <v>14</v>
      </c>
    </row>
    <row r="5" spans="2:2" x14ac:dyDescent="0.25">
      <c r="B5" t="s">
        <v>15</v>
      </c>
    </row>
    <row r="6" spans="2:2" x14ac:dyDescent="0.25">
      <c r="B6" t="s">
        <v>16</v>
      </c>
    </row>
    <row r="7" spans="2:2" x14ac:dyDescent="0.25">
      <c r="B7" t="s">
        <v>17</v>
      </c>
    </row>
    <row r="8" spans="2:2" x14ac:dyDescent="0.25">
      <c r="B8" t="s">
        <v>18</v>
      </c>
    </row>
    <row r="9" spans="2:2" x14ac:dyDescent="0.25">
      <c r="B9" t="s">
        <v>19</v>
      </c>
    </row>
    <row r="10" spans="2:2" x14ac:dyDescent="0.25">
      <c r="B10" t="s">
        <v>20</v>
      </c>
    </row>
    <row r="11" spans="2:2" x14ac:dyDescent="0.25">
      <c r="B11" t="s">
        <v>21</v>
      </c>
    </row>
    <row r="12" spans="2:2" x14ac:dyDescent="0.25">
      <c r="B12" t="s">
        <v>22</v>
      </c>
    </row>
    <row r="13" spans="2:2" x14ac:dyDescent="0.25">
      <c r="B13" t="s">
        <v>23</v>
      </c>
    </row>
    <row r="14" spans="2:2" x14ac:dyDescent="0.25">
      <c r="B14" t="s">
        <v>24</v>
      </c>
    </row>
    <row r="15" spans="2:2" x14ac:dyDescent="0.25">
      <c r="B15" t="s">
        <v>25</v>
      </c>
    </row>
    <row r="16" spans="2:2" x14ac:dyDescent="0.25">
      <c r="B16" t="s">
        <v>26</v>
      </c>
    </row>
    <row r="17" spans="2:2" x14ac:dyDescent="0.25">
      <c r="B17" t="s">
        <v>27</v>
      </c>
    </row>
    <row r="18" spans="2:2" x14ac:dyDescent="0.25">
      <c r="B18" t="s">
        <v>28</v>
      </c>
    </row>
    <row r="19" spans="2:2" x14ac:dyDescent="0.25">
      <c r="B19" t="s">
        <v>29</v>
      </c>
    </row>
    <row r="20" spans="2:2" x14ac:dyDescent="0.25">
      <c r="B20" t="s">
        <v>30</v>
      </c>
    </row>
    <row r="21" spans="2:2" x14ac:dyDescent="0.25">
      <c r="B21" t="s">
        <v>31</v>
      </c>
    </row>
    <row r="22" spans="2:2" x14ac:dyDescent="0.25">
      <c r="B22" t="s">
        <v>32</v>
      </c>
    </row>
    <row r="23" spans="2:2" x14ac:dyDescent="0.25">
      <c r="B23" t="s">
        <v>33</v>
      </c>
    </row>
    <row r="24" spans="2:2" x14ac:dyDescent="0.25">
      <c r="B24" t="s">
        <v>34</v>
      </c>
    </row>
    <row r="25" spans="2:2" x14ac:dyDescent="0.25">
      <c r="B25" t="s">
        <v>35</v>
      </c>
    </row>
    <row r="26" spans="2:2" x14ac:dyDescent="0.25">
      <c r="B26" t="s">
        <v>36</v>
      </c>
    </row>
    <row r="27" spans="2:2" x14ac:dyDescent="0.25">
      <c r="B27" t="s">
        <v>37</v>
      </c>
    </row>
    <row r="28" spans="2:2" x14ac:dyDescent="0.25">
      <c r="B28" t="s">
        <v>38</v>
      </c>
    </row>
    <row r="29" spans="2:2" x14ac:dyDescent="0.25">
      <c r="B29" t="s">
        <v>39</v>
      </c>
    </row>
    <row r="30" spans="2:2" x14ac:dyDescent="0.25">
      <c r="B30" t="s">
        <v>40</v>
      </c>
    </row>
    <row r="31" spans="2:2" x14ac:dyDescent="0.25">
      <c r="B31" t="s">
        <v>41</v>
      </c>
    </row>
    <row r="32" spans="2:2" x14ac:dyDescent="0.25">
      <c r="B32" t="s">
        <v>42</v>
      </c>
    </row>
    <row r="33" spans="2:2" x14ac:dyDescent="0.25">
      <c r="B33" t="s">
        <v>43</v>
      </c>
    </row>
    <row r="34" spans="2:2" x14ac:dyDescent="0.25">
      <c r="B34" t="s">
        <v>44</v>
      </c>
    </row>
    <row r="35" spans="2:2" x14ac:dyDescent="0.25">
      <c r="B35" t="s">
        <v>45</v>
      </c>
    </row>
    <row r="36" spans="2:2" x14ac:dyDescent="0.25">
      <c r="B36" t="s">
        <v>46</v>
      </c>
    </row>
    <row r="37" spans="2:2" x14ac:dyDescent="0.25">
      <c r="B37" t="s">
        <v>47</v>
      </c>
    </row>
    <row r="38" spans="2:2" x14ac:dyDescent="0.25">
      <c r="B38" t="s">
        <v>48</v>
      </c>
    </row>
    <row r="39" spans="2:2" x14ac:dyDescent="0.25">
      <c r="B39" t="s">
        <v>49</v>
      </c>
    </row>
    <row r="40" spans="2:2" x14ac:dyDescent="0.25">
      <c r="B40" t="s">
        <v>50</v>
      </c>
    </row>
    <row r="41" spans="2:2" x14ac:dyDescent="0.25">
      <c r="B41" t="s">
        <v>51</v>
      </c>
    </row>
    <row r="42" spans="2:2" x14ac:dyDescent="0.25">
      <c r="B42" t="s">
        <v>52</v>
      </c>
    </row>
    <row r="43" spans="2:2" x14ac:dyDescent="0.25">
      <c r="B43" t="s">
        <v>53</v>
      </c>
    </row>
    <row r="44" spans="2:2" x14ac:dyDescent="0.25">
      <c r="B44" t="s">
        <v>54</v>
      </c>
    </row>
    <row r="45" spans="2:2" ht="15.6" customHeight="1" x14ac:dyDescent="0.25">
      <c r="B45" t="s">
        <v>55</v>
      </c>
    </row>
    <row r="46" spans="2:2" x14ac:dyDescent="0.25">
      <c r="B46" t="s">
        <v>56</v>
      </c>
    </row>
    <row r="47" spans="2:2" x14ac:dyDescent="0.25">
      <c r="B47" t="s">
        <v>57</v>
      </c>
    </row>
    <row r="48" spans="2:2" x14ac:dyDescent="0.25">
      <c r="B48" t="s">
        <v>58</v>
      </c>
    </row>
    <row r="49" spans="2:2" x14ac:dyDescent="0.25">
      <c r="B49" t="s">
        <v>59</v>
      </c>
    </row>
    <row r="50" spans="2:2" x14ac:dyDescent="0.25">
      <c r="B50" t="s">
        <v>60</v>
      </c>
    </row>
    <row r="51" spans="2:2" x14ac:dyDescent="0.25">
      <c r="B51" t="s">
        <v>61</v>
      </c>
    </row>
    <row r="52" spans="2:2" x14ac:dyDescent="0.25">
      <c r="B52" t="s">
        <v>62</v>
      </c>
    </row>
    <row r="53" spans="2:2" x14ac:dyDescent="0.25">
      <c r="B53" t="s">
        <v>63</v>
      </c>
    </row>
    <row r="54" spans="2:2" x14ac:dyDescent="0.25">
      <c r="B54" t="s">
        <v>64</v>
      </c>
    </row>
    <row r="55" spans="2:2" x14ac:dyDescent="0.25">
      <c r="B55" t="s">
        <v>65</v>
      </c>
    </row>
    <row r="56" spans="2:2" x14ac:dyDescent="0.25">
      <c r="B56" t="s">
        <v>66</v>
      </c>
    </row>
    <row r="57" spans="2:2" x14ac:dyDescent="0.25">
      <c r="B57" t="s">
        <v>67</v>
      </c>
    </row>
    <row r="58" spans="2:2" x14ac:dyDescent="0.25">
      <c r="B58" t="s">
        <v>68</v>
      </c>
    </row>
    <row r="59" spans="2:2" x14ac:dyDescent="0.25">
      <c r="B59" t="s">
        <v>69</v>
      </c>
    </row>
    <row r="60" spans="2:2" x14ac:dyDescent="0.25">
      <c r="B60" t="s">
        <v>70</v>
      </c>
    </row>
    <row r="61" spans="2:2" x14ac:dyDescent="0.25">
      <c r="B61" t="s">
        <v>71</v>
      </c>
    </row>
    <row r="62" spans="2:2" x14ac:dyDescent="0.25">
      <c r="B62" t="s">
        <v>72</v>
      </c>
    </row>
    <row r="63" spans="2:2" x14ac:dyDescent="0.25">
      <c r="B63" t="s">
        <v>73</v>
      </c>
    </row>
    <row r="64" spans="2:2" x14ac:dyDescent="0.25">
      <c r="B64" t="s">
        <v>74</v>
      </c>
    </row>
    <row r="65" spans="2:2" x14ac:dyDescent="0.25">
      <c r="B65" t="s">
        <v>75</v>
      </c>
    </row>
    <row r="66" spans="2:2" x14ac:dyDescent="0.25">
      <c r="B66" t="s">
        <v>76</v>
      </c>
    </row>
    <row r="67" spans="2:2" x14ac:dyDescent="0.25">
      <c r="B67" t="s">
        <v>77</v>
      </c>
    </row>
    <row r="68" spans="2:2" x14ac:dyDescent="0.25">
      <c r="B68" t="s">
        <v>78</v>
      </c>
    </row>
    <row r="69" spans="2:2" x14ac:dyDescent="0.25">
      <c r="B69" t="s">
        <v>79</v>
      </c>
    </row>
    <row r="70" spans="2:2" x14ac:dyDescent="0.25">
      <c r="B70" t="s">
        <v>80</v>
      </c>
    </row>
    <row r="71" spans="2:2" x14ac:dyDescent="0.25">
      <c r="B71" t="s">
        <v>81</v>
      </c>
    </row>
    <row r="72" spans="2:2" x14ac:dyDescent="0.25">
      <c r="B72" t="s">
        <v>82</v>
      </c>
    </row>
    <row r="73" spans="2:2" x14ac:dyDescent="0.25">
      <c r="B73" t="s">
        <v>83</v>
      </c>
    </row>
    <row r="74" spans="2:2" x14ac:dyDescent="0.25">
      <c r="B74" t="s">
        <v>84</v>
      </c>
    </row>
    <row r="75" spans="2:2" x14ac:dyDescent="0.25">
      <c r="B75" t="s">
        <v>85</v>
      </c>
    </row>
    <row r="76" spans="2:2" x14ac:dyDescent="0.25">
      <c r="B76" t="s">
        <v>86</v>
      </c>
    </row>
    <row r="77" spans="2:2" x14ac:dyDescent="0.25">
      <c r="B77" t="s">
        <v>87</v>
      </c>
    </row>
    <row r="78" spans="2:2" x14ac:dyDescent="0.25">
      <c r="B78" t="s">
        <v>88</v>
      </c>
    </row>
    <row r="79" spans="2:2" x14ac:dyDescent="0.25">
      <c r="B79" t="s">
        <v>89</v>
      </c>
    </row>
    <row r="80" spans="2:2" x14ac:dyDescent="0.25">
      <c r="B80" t="s">
        <v>90</v>
      </c>
    </row>
    <row r="81" spans="2:2" x14ac:dyDescent="0.25">
      <c r="B81" t="s">
        <v>91</v>
      </c>
    </row>
    <row r="82" spans="2:2" x14ac:dyDescent="0.25">
      <c r="B82" t="s">
        <v>92</v>
      </c>
    </row>
    <row r="83" spans="2:2" x14ac:dyDescent="0.25">
      <c r="B83" t="s">
        <v>93</v>
      </c>
    </row>
    <row r="84" spans="2:2" x14ac:dyDescent="0.25">
      <c r="B84" t="s">
        <v>94</v>
      </c>
    </row>
    <row r="85" spans="2:2" x14ac:dyDescent="0.25">
      <c r="B85" t="s">
        <v>95</v>
      </c>
    </row>
    <row r="86" spans="2:2" x14ac:dyDescent="0.25">
      <c r="B86" t="s">
        <v>96</v>
      </c>
    </row>
    <row r="87" spans="2:2" x14ac:dyDescent="0.25">
      <c r="B87" t="s">
        <v>97</v>
      </c>
    </row>
    <row r="88" spans="2:2" x14ac:dyDescent="0.25">
      <c r="B88" t="s">
        <v>98</v>
      </c>
    </row>
    <row r="89" spans="2:2" x14ac:dyDescent="0.25">
      <c r="B89" t="s">
        <v>99</v>
      </c>
    </row>
    <row r="90" spans="2:2" x14ac:dyDescent="0.25">
      <c r="B90" t="s">
        <v>100</v>
      </c>
    </row>
    <row r="91" spans="2:2" x14ac:dyDescent="0.25">
      <c r="B91" t="s">
        <v>101</v>
      </c>
    </row>
    <row r="92" spans="2:2" x14ac:dyDescent="0.25">
      <c r="B92" t="s">
        <v>102</v>
      </c>
    </row>
    <row r="93" spans="2:2" x14ac:dyDescent="0.25">
      <c r="B93" t="s">
        <v>103</v>
      </c>
    </row>
    <row r="94" spans="2:2" x14ac:dyDescent="0.25">
      <c r="B94" t="s">
        <v>104</v>
      </c>
    </row>
    <row r="95" spans="2:2" x14ac:dyDescent="0.25">
      <c r="B95" t="s">
        <v>105</v>
      </c>
    </row>
    <row r="96" spans="2:2" x14ac:dyDescent="0.25">
      <c r="B96" t="s">
        <v>106</v>
      </c>
    </row>
    <row r="97" spans="2:2" x14ac:dyDescent="0.25">
      <c r="B97" t="s">
        <v>107</v>
      </c>
    </row>
    <row r="98" spans="2:2" x14ac:dyDescent="0.25">
      <c r="B98" t="s">
        <v>108</v>
      </c>
    </row>
    <row r="99" spans="2:2" x14ac:dyDescent="0.25">
      <c r="B99" t="s">
        <v>109</v>
      </c>
    </row>
    <row r="100" spans="2:2" x14ac:dyDescent="0.25">
      <c r="B100" t="s">
        <v>110</v>
      </c>
    </row>
    <row r="101" spans="2:2" x14ac:dyDescent="0.25">
      <c r="B101" t="s">
        <v>111</v>
      </c>
    </row>
    <row r="102" spans="2:2" x14ac:dyDescent="0.25">
      <c r="B102" t="s">
        <v>112</v>
      </c>
    </row>
    <row r="103" spans="2:2" x14ac:dyDescent="0.25">
      <c r="B103" t="s">
        <v>113</v>
      </c>
    </row>
    <row r="104" spans="2:2" x14ac:dyDescent="0.25">
      <c r="B104" t="s">
        <v>114</v>
      </c>
    </row>
    <row r="105" spans="2:2" x14ac:dyDescent="0.25">
      <c r="B105" t="s">
        <v>115</v>
      </c>
    </row>
    <row r="106" spans="2:2" x14ac:dyDescent="0.25">
      <c r="B106" t="s">
        <v>116</v>
      </c>
    </row>
    <row r="107" spans="2:2" x14ac:dyDescent="0.25">
      <c r="B107" t="s">
        <v>117</v>
      </c>
    </row>
    <row r="108" spans="2:2" x14ac:dyDescent="0.25">
      <c r="B108" t="s">
        <v>118</v>
      </c>
    </row>
    <row r="109" spans="2:2" x14ac:dyDescent="0.25">
      <c r="B109" t="s">
        <v>119</v>
      </c>
    </row>
    <row r="110" spans="2:2" x14ac:dyDescent="0.25">
      <c r="B110" t="s">
        <v>120</v>
      </c>
    </row>
    <row r="111" spans="2:2" x14ac:dyDescent="0.25">
      <c r="B111" t="s">
        <v>121</v>
      </c>
    </row>
    <row r="112" spans="2:2" x14ac:dyDescent="0.25">
      <c r="B112" t="s">
        <v>122</v>
      </c>
    </row>
    <row r="113" spans="2:2" x14ac:dyDescent="0.25">
      <c r="B113" t="s">
        <v>123</v>
      </c>
    </row>
    <row r="114" spans="2:2" x14ac:dyDescent="0.25">
      <c r="B114" t="s">
        <v>124</v>
      </c>
    </row>
    <row r="115" spans="2:2" x14ac:dyDescent="0.25">
      <c r="B115" t="s">
        <v>125</v>
      </c>
    </row>
    <row r="116" spans="2:2" x14ac:dyDescent="0.25">
      <c r="B116" t="s">
        <v>126</v>
      </c>
    </row>
    <row r="117" spans="2:2" x14ac:dyDescent="0.25">
      <c r="B117" t="s">
        <v>127</v>
      </c>
    </row>
    <row r="118" spans="2:2" x14ac:dyDescent="0.25">
      <c r="B118" t="s">
        <v>128</v>
      </c>
    </row>
    <row r="119" spans="2:2" x14ac:dyDescent="0.25">
      <c r="B119" t="s">
        <v>129</v>
      </c>
    </row>
    <row r="120" spans="2:2" x14ac:dyDescent="0.25">
      <c r="B120" t="s">
        <v>130</v>
      </c>
    </row>
    <row r="121" spans="2:2" x14ac:dyDescent="0.25">
      <c r="B121" t="s">
        <v>131</v>
      </c>
    </row>
    <row r="122" spans="2:2" x14ac:dyDescent="0.25">
      <c r="B122" t="s">
        <v>132</v>
      </c>
    </row>
    <row r="123" spans="2:2" x14ac:dyDescent="0.25">
      <c r="B123" t="s">
        <v>133</v>
      </c>
    </row>
    <row r="124" spans="2:2" x14ac:dyDescent="0.25">
      <c r="B124" t="s">
        <v>134</v>
      </c>
    </row>
    <row r="125" spans="2:2" x14ac:dyDescent="0.25">
      <c r="B125" t="s">
        <v>135</v>
      </c>
    </row>
    <row r="126" spans="2:2" x14ac:dyDescent="0.25">
      <c r="B126" t="s">
        <v>136</v>
      </c>
    </row>
    <row r="127" spans="2:2" x14ac:dyDescent="0.25">
      <c r="B127" t="s">
        <v>137</v>
      </c>
    </row>
    <row r="128" spans="2:2" x14ac:dyDescent="0.25">
      <c r="B128" t="s">
        <v>138</v>
      </c>
    </row>
    <row r="129" spans="2:2" x14ac:dyDescent="0.25">
      <c r="B129" t="s">
        <v>139</v>
      </c>
    </row>
    <row r="130" spans="2:2" x14ac:dyDescent="0.25">
      <c r="B130" t="s">
        <v>140</v>
      </c>
    </row>
    <row r="131" spans="2:2" x14ac:dyDescent="0.25">
      <c r="B131" t="s">
        <v>141</v>
      </c>
    </row>
    <row r="132" spans="2:2" x14ac:dyDescent="0.25">
      <c r="B132" t="s">
        <v>142</v>
      </c>
    </row>
    <row r="133" spans="2:2" x14ac:dyDescent="0.25">
      <c r="B133" t="s">
        <v>143</v>
      </c>
    </row>
    <row r="134" spans="2:2" x14ac:dyDescent="0.25">
      <c r="B134" t="s">
        <v>144</v>
      </c>
    </row>
    <row r="135" spans="2:2" x14ac:dyDescent="0.25">
      <c r="B135" t="s">
        <v>145</v>
      </c>
    </row>
    <row r="136" spans="2:2" x14ac:dyDescent="0.25">
      <c r="B136" t="s">
        <v>146</v>
      </c>
    </row>
    <row r="137" spans="2:2" x14ac:dyDescent="0.25">
      <c r="B137" t="s">
        <v>147</v>
      </c>
    </row>
    <row r="138" spans="2:2" x14ac:dyDescent="0.25">
      <c r="B138" t="s">
        <v>148</v>
      </c>
    </row>
    <row r="139" spans="2:2" x14ac:dyDescent="0.25">
      <c r="B139" t="s">
        <v>149</v>
      </c>
    </row>
    <row r="140" spans="2:2" x14ac:dyDescent="0.25">
      <c r="B140" t="s">
        <v>150</v>
      </c>
    </row>
    <row r="141" spans="2:2" x14ac:dyDescent="0.25">
      <c r="B141" t="s">
        <v>151</v>
      </c>
    </row>
    <row r="142" spans="2:2" x14ac:dyDescent="0.25">
      <c r="B142" t="s">
        <v>152</v>
      </c>
    </row>
    <row r="143" spans="2:2" x14ac:dyDescent="0.25">
      <c r="B143" t="s">
        <v>153</v>
      </c>
    </row>
    <row r="144" spans="2:2" x14ac:dyDescent="0.25">
      <c r="B144" t="s">
        <v>154</v>
      </c>
    </row>
    <row r="145" spans="2:2" x14ac:dyDescent="0.25">
      <c r="B145" t="s">
        <v>155</v>
      </c>
    </row>
    <row r="146" spans="2:2" x14ac:dyDescent="0.25">
      <c r="B146" t="s">
        <v>156</v>
      </c>
    </row>
    <row r="147" spans="2:2" x14ac:dyDescent="0.25">
      <c r="B147" t="s">
        <v>157</v>
      </c>
    </row>
    <row r="148" spans="2:2" x14ac:dyDescent="0.25">
      <c r="B148" t="s">
        <v>158</v>
      </c>
    </row>
    <row r="149" spans="2:2" x14ac:dyDescent="0.25">
      <c r="B149" t="s">
        <v>159</v>
      </c>
    </row>
    <row r="150" spans="2:2" x14ac:dyDescent="0.25">
      <c r="B150" t="s">
        <v>160</v>
      </c>
    </row>
    <row r="151" spans="2:2" x14ac:dyDescent="0.25">
      <c r="B151" t="s">
        <v>161</v>
      </c>
    </row>
    <row r="152" spans="2:2" x14ac:dyDescent="0.25">
      <c r="B152" t="s">
        <v>162</v>
      </c>
    </row>
    <row r="153" spans="2:2" x14ac:dyDescent="0.25">
      <c r="B153" t="s">
        <v>163</v>
      </c>
    </row>
    <row r="154" spans="2:2" x14ac:dyDescent="0.25">
      <c r="B154" t="s">
        <v>164</v>
      </c>
    </row>
    <row r="155" spans="2:2" x14ac:dyDescent="0.25">
      <c r="B155" t="s">
        <v>165</v>
      </c>
    </row>
    <row r="156" spans="2:2" x14ac:dyDescent="0.25">
      <c r="B156" t="s">
        <v>166</v>
      </c>
    </row>
    <row r="157" spans="2:2" x14ac:dyDescent="0.25">
      <c r="B157" t="s">
        <v>167</v>
      </c>
    </row>
    <row r="158" spans="2:2" x14ac:dyDescent="0.25">
      <c r="B158" t="s">
        <v>168</v>
      </c>
    </row>
    <row r="159" spans="2:2" x14ac:dyDescent="0.25">
      <c r="B159" t="s">
        <v>169</v>
      </c>
    </row>
    <row r="160" spans="2:2" x14ac:dyDescent="0.25">
      <c r="B160" t="s">
        <v>170</v>
      </c>
    </row>
    <row r="161" spans="2:2" x14ac:dyDescent="0.25">
      <c r="B161" t="s">
        <v>171</v>
      </c>
    </row>
    <row r="162" spans="2:2" x14ac:dyDescent="0.25">
      <c r="B162" t="s">
        <v>172</v>
      </c>
    </row>
    <row r="163" spans="2:2" x14ac:dyDescent="0.25">
      <c r="B163" t="s">
        <v>173</v>
      </c>
    </row>
    <row r="164" spans="2:2" x14ac:dyDescent="0.25">
      <c r="B164" t="s">
        <v>174</v>
      </c>
    </row>
    <row r="165" spans="2:2" x14ac:dyDescent="0.25">
      <c r="B165" t="s">
        <v>175</v>
      </c>
    </row>
    <row r="166" spans="2:2" x14ac:dyDescent="0.25">
      <c r="B166" t="s">
        <v>176</v>
      </c>
    </row>
    <row r="167" spans="2:2" x14ac:dyDescent="0.25">
      <c r="B167" t="s">
        <v>177</v>
      </c>
    </row>
    <row r="168" spans="2:2" x14ac:dyDescent="0.25">
      <c r="B168" t="s">
        <v>178</v>
      </c>
    </row>
    <row r="169" spans="2:2" x14ac:dyDescent="0.25">
      <c r="B169" t="s">
        <v>179</v>
      </c>
    </row>
    <row r="170" spans="2:2" x14ac:dyDescent="0.25">
      <c r="B170" t="s">
        <v>180</v>
      </c>
    </row>
    <row r="171" spans="2:2" x14ac:dyDescent="0.25">
      <c r="B171" t="s">
        <v>181</v>
      </c>
    </row>
    <row r="172" spans="2:2" x14ac:dyDescent="0.25">
      <c r="B172" t="s">
        <v>182</v>
      </c>
    </row>
    <row r="173" spans="2:2" x14ac:dyDescent="0.25">
      <c r="B173" t="s">
        <v>183</v>
      </c>
    </row>
    <row r="174" spans="2:2" x14ac:dyDescent="0.25">
      <c r="B174" t="s">
        <v>184</v>
      </c>
    </row>
    <row r="175" spans="2:2" x14ac:dyDescent="0.25">
      <c r="B175" t="s">
        <v>185</v>
      </c>
    </row>
    <row r="176" spans="2:2" x14ac:dyDescent="0.25">
      <c r="B176" t="s">
        <v>186</v>
      </c>
    </row>
    <row r="177" spans="2:2" x14ac:dyDescent="0.25">
      <c r="B177" t="s">
        <v>187</v>
      </c>
    </row>
    <row r="178" spans="2:2" x14ac:dyDescent="0.25">
      <c r="B178" t="s">
        <v>188</v>
      </c>
    </row>
    <row r="179" spans="2:2" x14ac:dyDescent="0.25">
      <c r="B179" t="s">
        <v>189</v>
      </c>
    </row>
    <row r="180" spans="2:2" x14ac:dyDescent="0.25">
      <c r="B180" t="s">
        <v>190</v>
      </c>
    </row>
    <row r="181" spans="2:2" x14ac:dyDescent="0.25">
      <c r="B181" t="s">
        <v>191</v>
      </c>
    </row>
    <row r="182" spans="2:2" x14ac:dyDescent="0.25">
      <c r="B182" t="s">
        <v>192</v>
      </c>
    </row>
    <row r="183" spans="2:2" x14ac:dyDescent="0.25">
      <c r="B183" t="s">
        <v>193</v>
      </c>
    </row>
    <row r="184" spans="2:2" x14ac:dyDescent="0.25">
      <c r="B184" t="s">
        <v>194</v>
      </c>
    </row>
    <row r="185" spans="2:2" x14ac:dyDescent="0.25">
      <c r="B185" t="s">
        <v>195</v>
      </c>
    </row>
    <row r="186" spans="2:2" x14ac:dyDescent="0.25">
      <c r="B186" t="s">
        <v>196</v>
      </c>
    </row>
    <row r="187" spans="2:2" x14ac:dyDescent="0.25">
      <c r="B187" t="s">
        <v>197</v>
      </c>
    </row>
    <row r="188" spans="2:2" x14ac:dyDescent="0.25">
      <c r="B188" t="s">
        <v>198</v>
      </c>
    </row>
    <row r="189" spans="2:2" x14ac:dyDescent="0.25">
      <c r="B189" t="s">
        <v>199</v>
      </c>
    </row>
    <row r="190" spans="2:2" x14ac:dyDescent="0.25">
      <c r="B190" t="s">
        <v>200</v>
      </c>
    </row>
    <row r="191" spans="2:2" x14ac:dyDescent="0.25">
      <c r="B191" t="s">
        <v>201</v>
      </c>
    </row>
    <row r="192" spans="2:2" x14ac:dyDescent="0.25">
      <c r="B192" t="s">
        <v>202</v>
      </c>
    </row>
    <row r="193" spans="2:2" x14ac:dyDescent="0.25">
      <c r="B193" t="s">
        <v>203</v>
      </c>
    </row>
    <row r="194" spans="2:2" x14ac:dyDescent="0.25">
      <c r="B194" t="s">
        <v>204</v>
      </c>
    </row>
    <row r="195" spans="2:2" x14ac:dyDescent="0.25">
      <c r="B195" t="s">
        <v>205</v>
      </c>
    </row>
    <row r="196" spans="2:2" x14ac:dyDescent="0.25">
      <c r="B196" t="s">
        <v>206</v>
      </c>
    </row>
    <row r="197" spans="2:2" x14ac:dyDescent="0.25">
      <c r="B197" t="s">
        <v>207</v>
      </c>
    </row>
  </sheetData>
  <sheetProtection algorithmName="SHA-512" hashValue="XP2oZtnVo8SBKmL7sEuO1pWUaqVs3dnx8dLf576yi9JrgXpFtUxm+Y0GlAT6OY0ESj/Oraw8ib7iDvYgl3VkMQ==" saltValue="kgT3EhNVDH2jyCrJfh3ezQ==" spinCount="100000" sheet="1" objects="1" scenarios="1"/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2022-08-17T10:50:24Z</cp:lastPrinted>
  <dcterms:created xsi:type="dcterms:W3CDTF">2014-03-05T12:43:32Z</dcterms:created>
  <dcterms:modified xsi:type="dcterms:W3CDTF">2022-08-18T06:51:15Z</dcterms:modified>
</cp:coreProperties>
</file>